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firstSheet="1" activeTab="1"/>
  </bookViews>
  <sheets>
    <sheet name="r.2005" sheetId="1" state="hidden" r:id="rId1"/>
    <sheet name="2013" sheetId="2" r:id="rId2"/>
    <sheet name="List13" sheetId="3" r:id="rId3"/>
    <sheet name="List14" sheetId="4" r:id="rId4"/>
    <sheet name="List15" sheetId="5" r:id="rId5"/>
    <sheet name="List16" sheetId="6" r:id="rId6"/>
  </sheets>
  <definedNames/>
  <calcPr fullCalcOnLoad="1"/>
</workbook>
</file>

<file path=xl/sharedStrings.xml><?xml version="1.0" encoding="utf-8"?>
<sst xmlns="http://schemas.openxmlformats.org/spreadsheetml/2006/main" count="194" uniqueCount="102">
  <si>
    <t xml:space="preserve">        O D D Í L</t>
  </si>
  <si>
    <t xml:space="preserve">    d o s p ě l í</t>
  </si>
  <si>
    <t xml:space="preserve">                         M L Á D E Ž</t>
  </si>
  <si>
    <t>CELKEM</t>
  </si>
  <si>
    <t>Příslušnost</t>
  </si>
  <si>
    <t>muži</t>
  </si>
  <si>
    <t>ženy</t>
  </si>
  <si>
    <t>dor-ci</t>
  </si>
  <si>
    <t>dor-ky</t>
  </si>
  <si>
    <t>žáci</t>
  </si>
  <si>
    <t>žačky</t>
  </si>
  <si>
    <t>oddílů</t>
  </si>
  <si>
    <t>ČSTV</t>
  </si>
  <si>
    <t>klub ČSTV</t>
  </si>
  <si>
    <t>SOKOL Poruba</t>
  </si>
  <si>
    <t>SOKOL</t>
  </si>
  <si>
    <t>DTJ Polanka nad Odrou</t>
  </si>
  <si>
    <t>SOKOL Hrabůvka</t>
  </si>
  <si>
    <t>HC Baník Karviná</t>
  </si>
  <si>
    <t>TJ METEOR Orlová-Lutyně</t>
  </si>
  <si>
    <t>TJ TŽ Třinec</t>
  </si>
  <si>
    <t>TJ Baník Havířov</t>
  </si>
  <si>
    <t>SKP Frýdek-Místek</t>
  </si>
  <si>
    <t>UNITOP ČR</t>
  </si>
  <si>
    <t>SOKOL Krmelín</t>
  </si>
  <si>
    <t>KH Kopřivnice</t>
  </si>
  <si>
    <t>TJ Nový Jičín</t>
  </si>
  <si>
    <t>SOKOL Trnávka</t>
  </si>
  <si>
    <t>HC Zubří</t>
  </si>
  <si>
    <t>TJ LESANA Zubří</t>
  </si>
  <si>
    <t>TJ Rožnov pod Radhoštěm</t>
  </si>
  <si>
    <t>KH Zbrojovka Vsetín</t>
  </si>
  <si>
    <t>TJ Veselá</t>
  </si>
  <si>
    <t>TJ CEMENT Hranice</t>
  </si>
  <si>
    <t>Zpracovala: sekretář házené</t>
  </si>
  <si>
    <t>Rudolf   J a r o ň, v.r.</t>
  </si>
  <si>
    <t>HC Ostrava</t>
  </si>
  <si>
    <t>KH OREL Paskov</t>
  </si>
  <si>
    <t>OREL</t>
  </si>
  <si>
    <t>TJ LOKOMOTIVA Suchdol n/O.</t>
  </si>
  <si>
    <t>SOKOL Vrbno p/Pradědem</t>
  </si>
  <si>
    <t xml:space="preserve">         R e g i s t r o v a n í</t>
  </si>
  <si>
    <t>funkcion.</t>
  </si>
  <si>
    <t>trenéři</t>
  </si>
  <si>
    <t>další</t>
  </si>
  <si>
    <t>HC Hlučín</t>
  </si>
  <si>
    <t>přispív.</t>
  </si>
  <si>
    <t>registr.</t>
  </si>
  <si>
    <t>mini</t>
  </si>
  <si>
    <t>TJ SOKOL Klimkovice</t>
  </si>
  <si>
    <t>nereg.</t>
  </si>
  <si>
    <t>sportovci</t>
  </si>
  <si>
    <t>SOKOL Moravská Ostrava</t>
  </si>
  <si>
    <t>rozhod.</t>
  </si>
  <si>
    <t>přípr.</t>
  </si>
  <si>
    <t>ke kraji</t>
  </si>
  <si>
    <t>Zlínský</t>
  </si>
  <si>
    <t>Olomoucký</t>
  </si>
  <si>
    <t>Moravskoslezský</t>
  </si>
  <si>
    <t>HC Frýdek-Místek s.r.o.</t>
  </si>
  <si>
    <t>ev.číslo</t>
  </si>
  <si>
    <t>oddílu dle reg.</t>
  </si>
  <si>
    <t>TJ SOKOL Ostrava-Zábřeh</t>
  </si>
  <si>
    <r>
      <t xml:space="preserve">                      </t>
    </r>
    <r>
      <rPr>
        <b/>
        <sz val="11"/>
        <rFont val="Arial CE"/>
        <family val="2"/>
      </rPr>
      <t>Jana Hloušová</t>
    </r>
  </si>
  <si>
    <t>předseda VV OSSH Ostrava</t>
  </si>
  <si>
    <t>SK TSH Český Těšín</t>
  </si>
  <si>
    <t>HCB, spol. s r.o. Karviná</t>
  </si>
  <si>
    <t>TJ SOKOL Ostrava</t>
  </si>
  <si>
    <t>TJ SOKOL Karviná</t>
  </si>
  <si>
    <t>SK P.E.M.A. Opava</t>
  </si>
  <si>
    <t>TJ SOKOL Krnov</t>
  </si>
  <si>
    <t>Celkem 33 oddílů/klubů</t>
  </si>
  <si>
    <t>STAV ČLENSKÉ ZÁKLADNY ODDÍLŮ HÁZENÉ OSSH Ostrava k  31. 12. 2005</t>
  </si>
  <si>
    <t>Ostrava 24. 1. 2006</t>
  </si>
  <si>
    <t>HCB OKD Karviná</t>
  </si>
  <si>
    <t xml:space="preserve">SOKOL Krmelín </t>
  </si>
  <si>
    <t>Celkem 21 oddílů</t>
  </si>
  <si>
    <t>SOKOL Ostrava</t>
  </si>
  <si>
    <t>Kč</t>
  </si>
  <si>
    <t>MHK Karviná (soutěž ČSH)</t>
  </si>
  <si>
    <t>Celkem Kč</t>
  </si>
  <si>
    <t>k úhradě</t>
  </si>
  <si>
    <t>počet</t>
  </si>
  <si>
    <t>MSKSH</t>
  </si>
  <si>
    <t>spec.</t>
  </si>
  <si>
    <t>symbol</t>
  </si>
  <si>
    <t>číslo účtu:    1730408504/0600</t>
  </si>
  <si>
    <t>specifický symbol - viz tabulka</t>
  </si>
  <si>
    <t>Jana Hloušová, v.r.</t>
  </si>
  <si>
    <t>předseda exekutivy MSKSH</t>
  </si>
  <si>
    <t>VS:                 100664</t>
  </si>
  <si>
    <t>Při platbě nutno uvádět všechny tři položky!!!</t>
  </si>
  <si>
    <t xml:space="preserve">        O D D Í L / K L U B</t>
  </si>
  <si>
    <t>Startovné oddílů/klubů soutěžní ročník 2013/2014</t>
  </si>
  <si>
    <t>Podklad pro provedení úhrady startovného v termínu do 31. 8. 2013 !!!</t>
  </si>
  <si>
    <t>TJ Lesana Zubří (Zlínský kraj)</t>
  </si>
  <si>
    <t>sekretář a hospodář MSKSH</t>
  </si>
  <si>
    <t>Pavel Bochnia, v.r.</t>
  </si>
  <si>
    <t>ml.dor.</t>
  </si>
  <si>
    <t>71 družstev</t>
  </si>
  <si>
    <t>TJ SOKOL Ostrava-Zábřeh (ČSH)</t>
  </si>
  <si>
    <t>Ostrava 5. 8.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</si>
</sst>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[$-405]d\.\ mmmm\ yyyy"/>
    <numFmt numFmtId="167" formatCode="#,##0.00\ &quot;Kč&quot;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61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i/>
      <sz val="12"/>
      <name val="Arial CE"/>
      <family val="0"/>
    </font>
    <font>
      <b/>
      <u val="single"/>
      <sz val="10"/>
      <name val="Arial CE"/>
      <family val="0"/>
    </font>
    <font>
      <b/>
      <i/>
      <sz val="11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Fill="1" applyAlignment="1">
      <alignment horizontal="left"/>
    </xf>
    <xf numFmtId="0" fontId="10" fillId="0" borderId="1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3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1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4" fillId="0" borderId="46" xfId="0" applyFont="1" applyBorder="1" applyAlignment="1">
      <alignment/>
    </xf>
    <xf numFmtId="0" fontId="54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43" fontId="1" fillId="35" borderId="29" xfId="34" applyFont="1" applyFill="1" applyBorder="1" applyAlignment="1">
      <alignment horizontal="center"/>
    </xf>
    <xf numFmtId="43" fontId="1" fillId="35" borderId="53" xfId="34" applyFont="1" applyFill="1" applyBorder="1" applyAlignment="1">
      <alignment horizontal="center"/>
    </xf>
    <xf numFmtId="0" fontId="16" fillId="36" borderId="54" xfId="0" applyFont="1" applyFill="1" applyBorder="1" applyAlignment="1">
      <alignment/>
    </xf>
    <xf numFmtId="0" fontId="5" fillId="0" borderId="31" xfId="0" applyFont="1" applyBorder="1" applyAlignment="1">
      <alignment/>
    </xf>
    <xf numFmtId="0" fontId="6" fillId="0" borderId="3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8" fillId="35" borderId="0" xfId="0" applyFont="1" applyFill="1" applyAlignment="1">
      <alignment/>
    </xf>
    <xf numFmtId="0" fontId="12" fillId="37" borderId="17" xfId="0" applyFont="1" applyFill="1" applyBorder="1" applyAlignment="1">
      <alignment/>
    </xf>
    <xf numFmtId="0" fontId="12" fillId="37" borderId="55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6" fillId="0" borderId="0" xfId="0" applyFont="1" applyAlignment="1">
      <alignment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65" fontId="1" fillId="0" borderId="30" xfId="34" applyNumberFormat="1" applyFont="1" applyBorder="1" applyAlignment="1">
      <alignment/>
    </xf>
    <xf numFmtId="165" fontId="10" fillId="0" borderId="32" xfId="34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0" borderId="6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165" fontId="10" fillId="0" borderId="53" xfId="34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" fillId="0" borderId="54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4" xfId="0" applyFont="1" applyBorder="1" applyAlignment="1">
      <alignment/>
    </xf>
    <xf numFmtId="165" fontId="10" fillId="0" borderId="61" xfId="34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3" xfId="0" applyFont="1" applyFill="1" applyBorder="1" applyAlignment="1">
      <alignment/>
    </xf>
    <xf numFmtId="0" fontId="10" fillId="0" borderId="64" xfId="0" applyFont="1" applyBorder="1" applyAlignment="1">
      <alignment/>
    </xf>
    <xf numFmtId="0" fontId="10" fillId="0" borderId="66" xfId="0" applyFont="1" applyBorder="1" applyAlignment="1">
      <alignment/>
    </xf>
    <xf numFmtId="0" fontId="17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Fill="1" applyBorder="1" applyAlignment="1">
      <alignment/>
    </xf>
    <xf numFmtId="0" fontId="10" fillId="0" borderId="68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11" fillId="0" borderId="73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167" fontId="10" fillId="35" borderId="38" xfId="0" applyNumberFormat="1" applyFont="1" applyFill="1" applyBorder="1" applyAlignment="1">
      <alignment/>
    </xf>
    <xf numFmtId="43" fontId="10" fillId="38" borderId="61" xfId="34" applyFont="1" applyFill="1" applyBorder="1" applyAlignment="1">
      <alignment horizontal="center"/>
    </xf>
    <xf numFmtId="0" fontId="10" fillId="0" borderId="75" xfId="0" applyFont="1" applyBorder="1" applyAlignment="1">
      <alignment/>
    </xf>
    <xf numFmtId="0" fontId="1" fillId="39" borderId="40" xfId="0" applyFont="1" applyFill="1" applyBorder="1" applyAlignment="1">
      <alignment/>
    </xf>
    <xf numFmtId="165" fontId="10" fillId="39" borderId="32" xfId="34" applyNumberFormat="1" applyFont="1" applyFill="1" applyBorder="1" applyAlignment="1">
      <alignment horizontal="center"/>
    </xf>
    <xf numFmtId="0" fontId="1" fillId="40" borderId="4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zoomScalePageLayoutView="0" workbookViewId="0" topLeftCell="B1">
      <selection activeCell="D26" sqref="D26"/>
    </sheetView>
  </sheetViews>
  <sheetFormatPr defaultColWidth="9.00390625" defaultRowHeight="12.75"/>
  <cols>
    <col min="1" max="1" width="10.00390625" style="10" customWidth="1"/>
    <col min="2" max="2" width="31.125" style="10" customWidth="1"/>
    <col min="3" max="3" width="7.00390625" style="10" customWidth="1"/>
    <col min="4" max="4" width="6.75390625" style="10" customWidth="1"/>
    <col min="5" max="5" width="7.125" style="10" customWidth="1"/>
    <col min="6" max="6" width="7.375" style="10" customWidth="1"/>
    <col min="7" max="7" width="6.75390625" style="10" customWidth="1"/>
    <col min="8" max="9" width="6.875" style="10" customWidth="1"/>
    <col min="10" max="10" width="8.25390625" style="10" customWidth="1"/>
    <col min="11" max="11" width="6.625" style="10" customWidth="1"/>
    <col min="12" max="12" width="7.00390625" style="10" customWidth="1"/>
    <col min="13" max="13" width="6.375" style="10" customWidth="1"/>
    <col min="14" max="14" width="9.75390625" style="10" customWidth="1"/>
    <col min="15" max="15" width="8.75390625" style="10" customWidth="1"/>
    <col min="16" max="16" width="7.25390625" style="10" customWidth="1"/>
    <col min="17" max="18" width="9.00390625" style="10" customWidth="1"/>
    <col min="19" max="19" width="13.625" style="10" customWidth="1"/>
    <col min="20" max="16384" width="9.125" style="10" customWidth="1"/>
  </cols>
  <sheetData>
    <row r="2" ht="21.75" customHeight="1">
      <c r="C2" s="1" t="s">
        <v>72</v>
      </c>
    </row>
    <row r="3" ht="13.5" thickBot="1">
      <c r="A3" s="79" t="s">
        <v>71</v>
      </c>
    </row>
    <row r="4" spans="1:19" ht="12.75">
      <c r="A4" s="67" t="s">
        <v>60</v>
      </c>
      <c r="B4" s="11" t="s">
        <v>0</v>
      </c>
      <c r="C4" s="12" t="s">
        <v>1</v>
      </c>
      <c r="D4" s="13"/>
      <c r="E4" s="7" t="s">
        <v>2</v>
      </c>
      <c r="F4" s="14"/>
      <c r="G4" s="14"/>
      <c r="H4" s="14"/>
      <c r="I4" s="13"/>
      <c r="J4" s="7" t="s">
        <v>41</v>
      </c>
      <c r="K4" s="14"/>
      <c r="L4" s="15"/>
      <c r="M4" s="13"/>
      <c r="N4" s="16" t="s">
        <v>3</v>
      </c>
      <c r="O4" s="8" t="s">
        <v>44</v>
      </c>
      <c r="P4" s="17" t="s">
        <v>50</v>
      </c>
      <c r="Q4" s="11"/>
      <c r="R4" s="41" t="s">
        <v>4</v>
      </c>
      <c r="S4" s="46" t="s">
        <v>4</v>
      </c>
    </row>
    <row r="5" spans="1:19" ht="13.5" thickBot="1">
      <c r="A5" s="58" t="s">
        <v>61</v>
      </c>
      <c r="B5" s="19"/>
      <c r="C5" s="20" t="s">
        <v>5</v>
      </c>
      <c r="D5" s="21" t="s">
        <v>6</v>
      </c>
      <c r="E5" s="22" t="s">
        <v>7</v>
      </c>
      <c r="F5" s="23" t="s">
        <v>8</v>
      </c>
      <c r="G5" s="20" t="s">
        <v>9</v>
      </c>
      <c r="H5" s="23" t="s">
        <v>10</v>
      </c>
      <c r="I5" s="24" t="s">
        <v>48</v>
      </c>
      <c r="J5" s="20" t="s">
        <v>42</v>
      </c>
      <c r="K5" s="25" t="s">
        <v>43</v>
      </c>
      <c r="L5" s="9" t="s">
        <v>53</v>
      </c>
      <c r="M5" s="26" t="s">
        <v>54</v>
      </c>
      <c r="N5" s="27" t="s">
        <v>47</v>
      </c>
      <c r="O5" s="9" t="s">
        <v>46</v>
      </c>
      <c r="P5" s="28" t="s">
        <v>51</v>
      </c>
      <c r="Q5" s="27" t="s">
        <v>3</v>
      </c>
      <c r="R5" s="42" t="s">
        <v>11</v>
      </c>
      <c r="S5" s="50" t="s">
        <v>55</v>
      </c>
    </row>
    <row r="6" spans="1:19" ht="12.75">
      <c r="A6" s="29"/>
      <c r="B6" s="30"/>
      <c r="C6" s="31"/>
      <c r="D6" s="32"/>
      <c r="E6" s="29"/>
      <c r="F6" s="33"/>
      <c r="G6" s="31"/>
      <c r="H6" s="33"/>
      <c r="I6" s="34"/>
      <c r="J6" s="31"/>
      <c r="K6" s="33"/>
      <c r="L6" s="31"/>
      <c r="M6" s="32"/>
      <c r="N6" s="30"/>
      <c r="O6" s="35"/>
      <c r="P6" s="32"/>
      <c r="Q6" s="30"/>
      <c r="R6" s="34"/>
      <c r="S6" s="48"/>
    </row>
    <row r="7" spans="1:19" ht="15" customHeight="1">
      <c r="A7" s="70"/>
      <c r="B7" s="30" t="s">
        <v>67</v>
      </c>
      <c r="C7" s="85">
        <v>33</v>
      </c>
      <c r="D7" s="86">
        <v>0</v>
      </c>
      <c r="E7" s="87">
        <v>35</v>
      </c>
      <c r="F7" s="88">
        <v>0</v>
      </c>
      <c r="G7" s="85">
        <v>89</v>
      </c>
      <c r="H7" s="88">
        <v>0</v>
      </c>
      <c r="I7" s="89">
        <v>19</v>
      </c>
      <c r="J7" s="85">
        <v>10</v>
      </c>
      <c r="K7" s="88">
        <v>20</v>
      </c>
      <c r="L7" s="85">
        <v>2</v>
      </c>
      <c r="M7" s="86">
        <v>6</v>
      </c>
      <c r="N7" s="60">
        <f>SUM(C7:M7)</f>
        <v>214</v>
      </c>
      <c r="O7" s="85">
        <v>8</v>
      </c>
      <c r="P7" s="86">
        <v>0</v>
      </c>
      <c r="Q7" s="60">
        <f>N7+O7+P7</f>
        <v>222</v>
      </c>
      <c r="R7" s="43" t="s">
        <v>15</v>
      </c>
      <c r="S7" s="47" t="s">
        <v>58</v>
      </c>
    </row>
    <row r="8" spans="1:19" ht="15" customHeight="1">
      <c r="A8" s="70">
        <v>85431</v>
      </c>
      <c r="B8" s="30" t="s">
        <v>36</v>
      </c>
      <c r="C8" s="85">
        <v>8</v>
      </c>
      <c r="D8" s="86">
        <v>3</v>
      </c>
      <c r="E8" s="87">
        <v>0</v>
      </c>
      <c r="F8" s="88">
        <v>0</v>
      </c>
      <c r="G8" s="85">
        <v>0</v>
      </c>
      <c r="H8" s="88">
        <v>80</v>
      </c>
      <c r="I8" s="89">
        <v>0</v>
      </c>
      <c r="J8" s="85">
        <v>8</v>
      </c>
      <c r="K8" s="88">
        <v>5</v>
      </c>
      <c r="L8" s="85">
        <v>2</v>
      </c>
      <c r="M8" s="86">
        <v>26</v>
      </c>
      <c r="N8" s="60">
        <f aca="true" t="shared" si="0" ref="N8:N39">SUM(C8:M8)</f>
        <v>132</v>
      </c>
      <c r="O8" s="85">
        <v>0</v>
      </c>
      <c r="P8" s="86">
        <v>0</v>
      </c>
      <c r="Q8" s="60">
        <f aca="true" t="shared" si="1" ref="Q8:Q39">N8+O8+P8</f>
        <v>132</v>
      </c>
      <c r="R8" s="43" t="s">
        <v>13</v>
      </c>
      <c r="S8" s="47" t="s">
        <v>58</v>
      </c>
    </row>
    <row r="9" spans="1:19" ht="15" customHeight="1">
      <c r="A9" s="70">
        <v>85442</v>
      </c>
      <c r="B9" s="30" t="s">
        <v>14</v>
      </c>
      <c r="C9" s="85">
        <v>0</v>
      </c>
      <c r="D9" s="86">
        <v>16</v>
      </c>
      <c r="E9" s="87">
        <v>0</v>
      </c>
      <c r="F9" s="88">
        <v>14</v>
      </c>
      <c r="G9" s="85">
        <v>0</v>
      </c>
      <c r="H9" s="88">
        <v>31</v>
      </c>
      <c r="I9" s="89">
        <v>16</v>
      </c>
      <c r="J9" s="85">
        <v>5</v>
      </c>
      <c r="K9" s="88">
        <v>14</v>
      </c>
      <c r="L9" s="85">
        <v>5</v>
      </c>
      <c r="M9" s="86">
        <v>0</v>
      </c>
      <c r="N9" s="60">
        <f t="shared" si="0"/>
        <v>101</v>
      </c>
      <c r="O9" s="85">
        <v>0</v>
      </c>
      <c r="P9" s="86">
        <v>3</v>
      </c>
      <c r="Q9" s="60">
        <f t="shared" si="1"/>
        <v>104</v>
      </c>
      <c r="R9" s="43" t="s">
        <v>15</v>
      </c>
      <c r="S9" s="47" t="s">
        <v>58</v>
      </c>
    </row>
    <row r="10" spans="1:19" ht="15" customHeight="1">
      <c r="A10" s="70">
        <v>85532</v>
      </c>
      <c r="B10" s="30" t="s">
        <v>52</v>
      </c>
      <c r="C10" s="85">
        <v>0</v>
      </c>
      <c r="D10" s="86">
        <v>36</v>
      </c>
      <c r="E10" s="87">
        <v>0</v>
      </c>
      <c r="F10" s="88">
        <v>24</v>
      </c>
      <c r="G10" s="85">
        <v>0</v>
      </c>
      <c r="H10" s="88">
        <v>0</v>
      </c>
      <c r="I10" s="89">
        <v>0</v>
      </c>
      <c r="J10" s="85">
        <v>6</v>
      </c>
      <c r="K10" s="88">
        <v>4</v>
      </c>
      <c r="L10" s="85">
        <v>0</v>
      </c>
      <c r="M10" s="86">
        <v>0</v>
      </c>
      <c r="N10" s="60">
        <f t="shared" si="0"/>
        <v>70</v>
      </c>
      <c r="O10" s="85">
        <v>15</v>
      </c>
      <c r="P10" s="86">
        <v>0</v>
      </c>
      <c r="Q10" s="60">
        <f t="shared" si="1"/>
        <v>85</v>
      </c>
      <c r="R10" s="43" t="s">
        <v>12</v>
      </c>
      <c r="S10" s="47" t="s">
        <v>58</v>
      </c>
    </row>
    <row r="11" spans="1:19" ht="15" customHeight="1">
      <c r="A11" s="70">
        <v>85321</v>
      </c>
      <c r="B11" s="30" t="s">
        <v>16</v>
      </c>
      <c r="C11" s="85">
        <v>26</v>
      </c>
      <c r="D11" s="86">
        <v>2</v>
      </c>
      <c r="E11" s="87">
        <v>28</v>
      </c>
      <c r="F11" s="88">
        <v>0</v>
      </c>
      <c r="G11" s="85">
        <v>32</v>
      </c>
      <c r="H11" s="88">
        <v>0</v>
      </c>
      <c r="I11" s="89">
        <v>12</v>
      </c>
      <c r="J11" s="85">
        <v>8</v>
      </c>
      <c r="K11" s="88">
        <v>6</v>
      </c>
      <c r="L11" s="85">
        <v>4</v>
      </c>
      <c r="M11" s="86">
        <v>12</v>
      </c>
      <c r="N11" s="60">
        <f t="shared" si="0"/>
        <v>130</v>
      </c>
      <c r="O11" s="85">
        <v>50</v>
      </c>
      <c r="P11" s="86">
        <v>0</v>
      </c>
      <c r="Q11" s="60">
        <f t="shared" si="1"/>
        <v>180</v>
      </c>
      <c r="R11" s="43" t="s">
        <v>12</v>
      </c>
      <c r="S11" s="47" t="s">
        <v>58</v>
      </c>
    </row>
    <row r="12" spans="1:19" ht="15" customHeight="1">
      <c r="A12" s="70">
        <v>85331</v>
      </c>
      <c r="B12" s="30" t="s">
        <v>17</v>
      </c>
      <c r="C12" s="85">
        <v>5</v>
      </c>
      <c r="D12" s="86">
        <v>1</v>
      </c>
      <c r="E12" s="87">
        <v>0</v>
      </c>
      <c r="F12" s="88">
        <v>12</v>
      </c>
      <c r="G12" s="85">
        <v>0</v>
      </c>
      <c r="H12" s="88">
        <v>56</v>
      </c>
      <c r="I12" s="89">
        <v>8</v>
      </c>
      <c r="J12" s="85">
        <v>5</v>
      </c>
      <c r="K12" s="88">
        <v>11</v>
      </c>
      <c r="L12" s="85">
        <v>3</v>
      </c>
      <c r="M12" s="86">
        <v>100</v>
      </c>
      <c r="N12" s="60">
        <f t="shared" si="0"/>
        <v>201</v>
      </c>
      <c r="O12" s="85">
        <v>11</v>
      </c>
      <c r="P12" s="86">
        <v>0</v>
      </c>
      <c r="Q12" s="60">
        <f t="shared" si="1"/>
        <v>212</v>
      </c>
      <c r="R12" s="43" t="s">
        <v>12</v>
      </c>
      <c r="S12" s="47" t="s">
        <v>58</v>
      </c>
    </row>
    <row r="13" spans="1:19" ht="15" customHeight="1">
      <c r="A13" s="70">
        <v>85542</v>
      </c>
      <c r="B13" s="30" t="s">
        <v>62</v>
      </c>
      <c r="C13" s="85">
        <v>0</v>
      </c>
      <c r="D13" s="86">
        <v>0</v>
      </c>
      <c r="E13" s="87">
        <v>0</v>
      </c>
      <c r="F13" s="88">
        <v>15</v>
      </c>
      <c r="G13" s="85">
        <v>0</v>
      </c>
      <c r="H13" s="88">
        <v>15</v>
      </c>
      <c r="I13" s="89">
        <v>0</v>
      </c>
      <c r="J13" s="85">
        <v>2</v>
      </c>
      <c r="K13" s="88">
        <v>2</v>
      </c>
      <c r="L13" s="85">
        <v>0</v>
      </c>
      <c r="M13" s="86">
        <v>0</v>
      </c>
      <c r="N13" s="60">
        <f t="shared" si="0"/>
        <v>34</v>
      </c>
      <c r="O13" s="85">
        <v>0</v>
      </c>
      <c r="P13" s="86">
        <v>0</v>
      </c>
      <c r="Q13" s="60">
        <f t="shared" si="1"/>
        <v>34</v>
      </c>
      <c r="R13" s="43" t="s">
        <v>15</v>
      </c>
      <c r="S13" s="47" t="s">
        <v>58</v>
      </c>
    </row>
    <row r="14" spans="1:19" ht="15" customHeight="1">
      <c r="A14" s="70">
        <v>85351</v>
      </c>
      <c r="B14" s="30" t="s">
        <v>18</v>
      </c>
      <c r="C14" s="85">
        <v>12</v>
      </c>
      <c r="D14" s="86">
        <v>0</v>
      </c>
      <c r="E14" s="87">
        <v>53</v>
      </c>
      <c r="F14" s="88">
        <v>0</v>
      </c>
      <c r="G14" s="85">
        <v>94</v>
      </c>
      <c r="H14" s="88">
        <v>0</v>
      </c>
      <c r="I14" s="89">
        <v>17</v>
      </c>
      <c r="J14" s="85">
        <v>44</v>
      </c>
      <c r="K14" s="88">
        <v>16</v>
      </c>
      <c r="L14" s="85">
        <v>13</v>
      </c>
      <c r="M14" s="86">
        <v>50</v>
      </c>
      <c r="N14" s="60">
        <f t="shared" si="0"/>
        <v>299</v>
      </c>
      <c r="O14" s="85">
        <v>187</v>
      </c>
      <c r="P14" s="86">
        <v>0</v>
      </c>
      <c r="Q14" s="60">
        <f t="shared" si="1"/>
        <v>486</v>
      </c>
      <c r="R14" s="43" t="s">
        <v>13</v>
      </c>
      <c r="S14" s="47" t="s">
        <v>58</v>
      </c>
    </row>
    <row r="15" spans="1:19" ht="15" customHeight="1">
      <c r="A15" s="70">
        <v>85551</v>
      </c>
      <c r="B15" s="30" t="s">
        <v>66</v>
      </c>
      <c r="C15" s="85">
        <v>23</v>
      </c>
      <c r="D15" s="86">
        <v>0</v>
      </c>
      <c r="E15" s="87">
        <v>0</v>
      </c>
      <c r="F15" s="88">
        <v>0</v>
      </c>
      <c r="G15" s="85">
        <v>0</v>
      </c>
      <c r="H15" s="88">
        <v>0</v>
      </c>
      <c r="I15" s="89">
        <v>0</v>
      </c>
      <c r="J15" s="85">
        <v>3</v>
      </c>
      <c r="K15" s="88">
        <v>1</v>
      </c>
      <c r="L15" s="85">
        <v>0</v>
      </c>
      <c r="M15" s="86">
        <v>0</v>
      </c>
      <c r="N15" s="60">
        <f t="shared" si="0"/>
        <v>27</v>
      </c>
      <c r="O15" s="85">
        <v>0</v>
      </c>
      <c r="P15" s="86">
        <v>0</v>
      </c>
      <c r="Q15" s="60">
        <f t="shared" si="1"/>
        <v>27</v>
      </c>
      <c r="R15" s="43" t="s">
        <v>13</v>
      </c>
      <c r="S15" s="47" t="s">
        <v>58</v>
      </c>
    </row>
    <row r="16" spans="1:19" ht="15" customHeight="1">
      <c r="A16" s="70">
        <v>85421</v>
      </c>
      <c r="B16" s="30" t="s">
        <v>19</v>
      </c>
      <c r="C16" s="85">
        <v>0</v>
      </c>
      <c r="D16" s="86">
        <v>0</v>
      </c>
      <c r="E16" s="87">
        <v>10</v>
      </c>
      <c r="F16" s="88">
        <v>5</v>
      </c>
      <c r="G16" s="85">
        <v>11</v>
      </c>
      <c r="H16" s="88">
        <v>12</v>
      </c>
      <c r="I16" s="89">
        <v>11</v>
      </c>
      <c r="J16" s="85">
        <v>3</v>
      </c>
      <c r="K16" s="88">
        <v>6</v>
      </c>
      <c r="L16" s="85">
        <v>2</v>
      </c>
      <c r="M16" s="86">
        <v>0</v>
      </c>
      <c r="N16" s="60">
        <f t="shared" si="0"/>
        <v>60</v>
      </c>
      <c r="O16" s="85">
        <v>10</v>
      </c>
      <c r="P16" s="86">
        <v>0</v>
      </c>
      <c r="Q16" s="60">
        <f t="shared" si="1"/>
        <v>70</v>
      </c>
      <c r="R16" s="43" t="s">
        <v>12</v>
      </c>
      <c r="S16" s="47" t="s">
        <v>58</v>
      </c>
    </row>
    <row r="17" spans="1:19" ht="15" customHeight="1">
      <c r="A17" s="70">
        <v>85512</v>
      </c>
      <c r="B17" s="30" t="s">
        <v>68</v>
      </c>
      <c r="C17" s="85">
        <v>15</v>
      </c>
      <c r="D17" s="86">
        <v>13</v>
      </c>
      <c r="E17" s="87">
        <v>0</v>
      </c>
      <c r="F17" s="88">
        <v>16</v>
      </c>
      <c r="G17" s="85">
        <v>0</v>
      </c>
      <c r="H17" s="88">
        <v>38</v>
      </c>
      <c r="I17" s="89">
        <v>22</v>
      </c>
      <c r="J17" s="85">
        <v>9</v>
      </c>
      <c r="K17" s="88">
        <v>5</v>
      </c>
      <c r="L17" s="85">
        <v>1</v>
      </c>
      <c r="M17" s="86">
        <v>15</v>
      </c>
      <c r="N17" s="60">
        <f t="shared" si="0"/>
        <v>134</v>
      </c>
      <c r="O17" s="85">
        <v>0</v>
      </c>
      <c r="P17" s="86">
        <v>0</v>
      </c>
      <c r="Q17" s="60">
        <f t="shared" si="1"/>
        <v>134</v>
      </c>
      <c r="R17" s="43" t="s">
        <v>15</v>
      </c>
      <c r="S17" s="47" t="s">
        <v>58</v>
      </c>
    </row>
    <row r="18" spans="1:19" ht="15" customHeight="1">
      <c r="A18" s="70">
        <v>85271</v>
      </c>
      <c r="B18" s="30" t="s">
        <v>20</v>
      </c>
      <c r="C18" s="85">
        <v>46</v>
      </c>
      <c r="D18" s="86">
        <v>0</v>
      </c>
      <c r="E18" s="87">
        <v>6</v>
      </c>
      <c r="F18" s="88">
        <v>0</v>
      </c>
      <c r="G18" s="85">
        <v>20</v>
      </c>
      <c r="H18" s="88">
        <v>0</v>
      </c>
      <c r="I18" s="89">
        <v>7</v>
      </c>
      <c r="J18" s="85">
        <v>1</v>
      </c>
      <c r="K18" s="88">
        <v>10</v>
      </c>
      <c r="L18" s="85">
        <v>5</v>
      </c>
      <c r="M18" s="86">
        <v>7</v>
      </c>
      <c r="N18" s="60">
        <f t="shared" si="0"/>
        <v>102</v>
      </c>
      <c r="O18" s="85">
        <v>14</v>
      </c>
      <c r="P18" s="86">
        <v>0</v>
      </c>
      <c r="Q18" s="60">
        <f t="shared" si="1"/>
        <v>116</v>
      </c>
      <c r="R18" s="43" t="s">
        <v>12</v>
      </c>
      <c r="S18" s="47" t="s">
        <v>58</v>
      </c>
    </row>
    <row r="19" spans="1:19" ht="15" customHeight="1">
      <c r="A19" s="70">
        <v>85361</v>
      </c>
      <c r="B19" s="30" t="s">
        <v>21</v>
      </c>
      <c r="C19" s="85">
        <v>15</v>
      </c>
      <c r="D19" s="86">
        <v>2</v>
      </c>
      <c r="E19" s="87">
        <v>5</v>
      </c>
      <c r="F19" s="88">
        <v>0</v>
      </c>
      <c r="G19" s="85">
        <v>7</v>
      </c>
      <c r="H19" s="88"/>
      <c r="I19" s="89">
        <v>0</v>
      </c>
      <c r="J19" s="85">
        <v>2</v>
      </c>
      <c r="K19" s="88">
        <v>2</v>
      </c>
      <c r="L19" s="85">
        <v>0</v>
      </c>
      <c r="M19" s="86">
        <v>0</v>
      </c>
      <c r="N19" s="60">
        <f t="shared" si="0"/>
        <v>33</v>
      </c>
      <c r="O19" s="85">
        <v>15</v>
      </c>
      <c r="P19" s="86">
        <v>0</v>
      </c>
      <c r="Q19" s="60">
        <f t="shared" si="1"/>
        <v>48</v>
      </c>
      <c r="R19" s="43" t="s">
        <v>12</v>
      </c>
      <c r="S19" s="47" t="s">
        <v>58</v>
      </c>
    </row>
    <row r="20" spans="1:19" ht="15" customHeight="1">
      <c r="A20" s="70">
        <v>85521</v>
      </c>
      <c r="B20" s="30" t="s">
        <v>59</v>
      </c>
      <c r="C20" s="85">
        <v>23</v>
      </c>
      <c r="D20" s="86">
        <v>0</v>
      </c>
      <c r="E20" s="87">
        <v>0</v>
      </c>
      <c r="F20" s="88">
        <v>0</v>
      </c>
      <c r="G20" s="85">
        <v>0</v>
      </c>
      <c r="H20" s="88">
        <v>0</v>
      </c>
      <c r="I20" s="89">
        <v>0</v>
      </c>
      <c r="J20" s="85">
        <v>3</v>
      </c>
      <c r="K20" s="88">
        <v>1</v>
      </c>
      <c r="L20" s="85">
        <v>0</v>
      </c>
      <c r="M20" s="86">
        <v>0</v>
      </c>
      <c r="N20" s="60">
        <f t="shared" si="0"/>
        <v>27</v>
      </c>
      <c r="O20" s="85">
        <v>28</v>
      </c>
      <c r="P20" s="86">
        <v>0</v>
      </c>
      <c r="Q20" s="60">
        <f t="shared" si="1"/>
        <v>55</v>
      </c>
      <c r="R20" s="43" t="s">
        <v>13</v>
      </c>
      <c r="S20" s="47" t="s">
        <v>58</v>
      </c>
    </row>
    <row r="21" spans="1:19" ht="15" customHeight="1">
      <c r="A21" s="70">
        <v>85241</v>
      </c>
      <c r="B21" s="30" t="s">
        <v>22</v>
      </c>
      <c r="C21" s="85">
        <v>17</v>
      </c>
      <c r="D21" s="86">
        <v>0</v>
      </c>
      <c r="E21" s="87">
        <v>42</v>
      </c>
      <c r="F21" s="88">
        <v>0</v>
      </c>
      <c r="G21" s="85">
        <v>82</v>
      </c>
      <c r="H21" s="88">
        <v>0</v>
      </c>
      <c r="I21" s="89">
        <v>44</v>
      </c>
      <c r="J21" s="85">
        <v>14</v>
      </c>
      <c r="K21" s="88">
        <v>14</v>
      </c>
      <c r="L21" s="85">
        <v>5</v>
      </c>
      <c r="M21" s="86">
        <v>34</v>
      </c>
      <c r="N21" s="60">
        <f t="shared" si="0"/>
        <v>252</v>
      </c>
      <c r="O21" s="85">
        <v>56</v>
      </c>
      <c r="P21" s="86">
        <v>0</v>
      </c>
      <c r="Q21" s="60">
        <f t="shared" si="1"/>
        <v>308</v>
      </c>
      <c r="R21" s="43" t="s">
        <v>23</v>
      </c>
      <c r="S21" s="47" t="s">
        <v>58</v>
      </c>
    </row>
    <row r="22" spans="1:19" ht="15" customHeight="1">
      <c r="A22" s="70">
        <v>82253</v>
      </c>
      <c r="B22" s="30" t="s">
        <v>37</v>
      </c>
      <c r="C22" s="85">
        <v>25</v>
      </c>
      <c r="D22" s="86">
        <v>15</v>
      </c>
      <c r="E22" s="87">
        <v>8</v>
      </c>
      <c r="F22" s="88">
        <v>0</v>
      </c>
      <c r="G22" s="85">
        <v>30</v>
      </c>
      <c r="H22" s="88">
        <v>2</v>
      </c>
      <c r="I22" s="89">
        <v>12</v>
      </c>
      <c r="J22" s="85">
        <v>5</v>
      </c>
      <c r="K22" s="88">
        <v>8</v>
      </c>
      <c r="L22" s="85">
        <v>4</v>
      </c>
      <c r="M22" s="86">
        <v>10</v>
      </c>
      <c r="N22" s="60">
        <f t="shared" si="0"/>
        <v>119</v>
      </c>
      <c r="O22" s="85">
        <v>80</v>
      </c>
      <c r="P22" s="86">
        <v>0</v>
      </c>
      <c r="Q22" s="60">
        <f t="shared" si="1"/>
        <v>199</v>
      </c>
      <c r="R22" s="43" t="s">
        <v>38</v>
      </c>
      <c r="S22" s="47" t="s">
        <v>58</v>
      </c>
    </row>
    <row r="23" spans="1:19" ht="15" customHeight="1">
      <c r="A23" s="70">
        <v>85261</v>
      </c>
      <c r="B23" s="30" t="s">
        <v>24</v>
      </c>
      <c r="C23" s="85">
        <v>19</v>
      </c>
      <c r="D23" s="86">
        <v>0</v>
      </c>
      <c r="E23" s="87">
        <v>14</v>
      </c>
      <c r="F23" s="88">
        <v>0</v>
      </c>
      <c r="G23" s="85">
        <v>21</v>
      </c>
      <c r="H23" s="88">
        <v>0</v>
      </c>
      <c r="I23" s="89">
        <v>14</v>
      </c>
      <c r="J23" s="85">
        <v>4</v>
      </c>
      <c r="K23" s="88">
        <v>10</v>
      </c>
      <c r="L23" s="85">
        <v>2</v>
      </c>
      <c r="M23" s="86">
        <v>8</v>
      </c>
      <c r="N23" s="60">
        <f t="shared" si="0"/>
        <v>92</v>
      </c>
      <c r="O23" s="85">
        <v>22</v>
      </c>
      <c r="P23" s="86">
        <v>0</v>
      </c>
      <c r="Q23" s="60">
        <f t="shared" si="1"/>
        <v>114</v>
      </c>
      <c r="R23" s="43" t="s">
        <v>12</v>
      </c>
      <c r="S23" s="47" t="s">
        <v>58</v>
      </c>
    </row>
    <row r="24" spans="1:19" ht="15" customHeight="1">
      <c r="A24" s="70">
        <v>85311</v>
      </c>
      <c r="B24" s="30" t="s">
        <v>25</v>
      </c>
      <c r="C24" s="85">
        <v>41</v>
      </c>
      <c r="D24" s="86">
        <v>0</v>
      </c>
      <c r="E24" s="87">
        <v>30</v>
      </c>
      <c r="F24" s="88">
        <v>0</v>
      </c>
      <c r="G24" s="85">
        <v>106</v>
      </c>
      <c r="H24" s="88">
        <v>0</v>
      </c>
      <c r="I24" s="89">
        <v>59</v>
      </c>
      <c r="J24" s="85">
        <v>28</v>
      </c>
      <c r="K24" s="88">
        <v>29</v>
      </c>
      <c r="L24" s="85">
        <v>9</v>
      </c>
      <c r="M24" s="86">
        <v>66</v>
      </c>
      <c r="N24" s="60">
        <f t="shared" si="0"/>
        <v>368</v>
      </c>
      <c r="O24" s="85">
        <v>152</v>
      </c>
      <c r="P24" s="86">
        <v>0</v>
      </c>
      <c r="Q24" s="60">
        <f t="shared" si="1"/>
        <v>520</v>
      </c>
      <c r="R24" s="43" t="s">
        <v>13</v>
      </c>
      <c r="S24" s="47" t="s">
        <v>58</v>
      </c>
    </row>
    <row r="25" spans="1:19" ht="15" customHeight="1">
      <c r="A25" s="70">
        <v>85301</v>
      </c>
      <c r="B25" s="30" t="s">
        <v>26</v>
      </c>
      <c r="C25" s="85">
        <v>29</v>
      </c>
      <c r="D25" s="86">
        <v>21</v>
      </c>
      <c r="E25" s="87">
        <v>0</v>
      </c>
      <c r="F25" s="88">
        <v>0</v>
      </c>
      <c r="G25" s="85">
        <v>26</v>
      </c>
      <c r="H25" s="88">
        <v>9</v>
      </c>
      <c r="I25" s="89">
        <v>0</v>
      </c>
      <c r="J25" s="85">
        <v>6</v>
      </c>
      <c r="K25" s="88">
        <v>8</v>
      </c>
      <c r="L25" s="85">
        <v>2</v>
      </c>
      <c r="M25" s="86">
        <v>12</v>
      </c>
      <c r="N25" s="60">
        <f t="shared" si="0"/>
        <v>113</v>
      </c>
      <c r="O25" s="85">
        <v>57</v>
      </c>
      <c r="P25" s="86">
        <v>0</v>
      </c>
      <c r="Q25" s="60">
        <f t="shared" si="1"/>
        <v>170</v>
      </c>
      <c r="R25" s="43" t="s">
        <v>12</v>
      </c>
      <c r="S25" s="47" t="s">
        <v>58</v>
      </c>
    </row>
    <row r="26" spans="1:19" ht="15" customHeight="1">
      <c r="A26" s="70">
        <v>85012</v>
      </c>
      <c r="B26" s="30" t="s">
        <v>49</v>
      </c>
      <c r="C26" s="85">
        <v>15</v>
      </c>
      <c r="D26" s="86">
        <v>0</v>
      </c>
      <c r="E26" s="87">
        <v>0</v>
      </c>
      <c r="F26" s="88">
        <v>0</v>
      </c>
      <c r="G26" s="85">
        <v>11</v>
      </c>
      <c r="H26" s="88">
        <v>0</v>
      </c>
      <c r="I26" s="89">
        <v>11</v>
      </c>
      <c r="J26" s="85">
        <v>8</v>
      </c>
      <c r="K26" s="88">
        <v>5</v>
      </c>
      <c r="L26" s="85">
        <v>3</v>
      </c>
      <c r="M26" s="86">
        <v>0</v>
      </c>
      <c r="N26" s="60">
        <f t="shared" si="0"/>
        <v>53</v>
      </c>
      <c r="O26" s="85">
        <v>60</v>
      </c>
      <c r="P26" s="86">
        <v>0</v>
      </c>
      <c r="Q26" s="60">
        <f t="shared" si="1"/>
        <v>113</v>
      </c>
      <c r="R26" s="43" t="s">
        <v>15</v>
      </c>
      <c r="S26" s="47" t="s">
        <v>58</v>
      </c>
    </row>
    <row r="27" spans="1:19" ht="15" customHeight="1">
      <c r="A27" s="70">
        <v>85022</v>
      </c>
      <c r="B27" s="30" t="s">
        <v>27</v>
      </c>
      <c r="C27" s="85">
        <v>24</v>
      </c>
      <c r="D27" s="86">
        <v>0</v>
      </c>
      <c r="E27" s="87">
        <v>0</v>
      </c>
      <c r="F27" s="88">
        <v>0</v>
      </c>
      <c r="G27" s="85">
        <v>15</v>
      </c>
      <c r="H27" s="88">
        <v>0</v>
      </c>
      <c r="I27" s="89">
        <v>0</v>
      </c>
      <c r="J27" s="85">
        <v>8</v>
      </c>
      <c r="K27" s="88">
        <v>6</v>
      </c>
      <c r="L27" s="85">
        <v>0</v>
      </c>
      <c r="M27" s="86">
        <v>0</v>
      </c>
      <c r="N27" s="60">
        <f t="shared" si="0"/>
        <v>53</v>
      </c>
      <c r="O27" s="85">
        <v>26</v>
      </c>
      <c r="P27" s="86">
        <v>0</v>
      </c>
      <c r="Q27" s="60">
        <v>0</v>
      </c>
      <c r="R27" s="43" t="s">
        <v>15</v>
      </c>
      <c r="S27" s="47" t="s">
        <v>58</v>
      </c>
    </row>
    <row r="28" spans="1:19" ht="15" customHeight="1">
      <c r="A28" s="70">
        <v>85001</v>
      </c>
      <c r="B28" s="30" t="s">
        <v>39</v>
      </c>
      <c r="C28" s="85">
        <v>32</v>
      </c>
      <c r="D28" s="86">
        <v>19</v>
      </c>
      <c r="E28" s="87">
        <v>7</v>
      </c>
      <c r="F28" s="88">
        <v>2</v>
      </c>
      <c r="G28" s="85">
        <v>15</v>
      </c>
      <c r="H28" s="88">
        <v>26</v>
      </c>
      <c r="I28" s="89">
        <v>0</v>
      </c>
      <c r="J28" s="85">
        <v>5</v>
      </c>
      <c r="K28" s="88">
        <v>6</v>
      </c>
      <c r="L28" s="85">
        <v>0</v>
      </c>
      <c r="M28" s="86">
        <v>0</v>
      </c>
      <c r="N28" s="60">
        <f t="shared" si="0"/>
        <v>112</v>
      </c>
      <c r="O28" s="85">
        <v>43</v>
      </c>
      <c r="P28" s="86">
        <v>0</v>
      </c>
      <c r="Q28" s="60">
        <f t="shared" si="1"/>
        <v>155</v>
      </c>
      <c r="R28" s="43" t="s">
        <v>12</v>
      </c>
      <c r="S28" s="47" t="s">
        <v>58</v>
      </c>
    </row>
    <row r="29" spans="1:19" ht="15" customHeight="1">
      <c r="A29" s="71">
        <v>85041</v>
      </c>
      <c r="B29" s="80" t="s">
        <v>69</v>
      </c>
      <c r="C29" s="90">
        <v>0</v>
      </c>
      <c r="D29" s="91">
        <v>0</v>
      </c>
      <c r="E29" s="92">
        <v>0</v>
      </c>
      <c r="F29" s="93">
        <v>0</v>
      </c>
      <c r="G29" s="90">
        <v>0</v>
      </c>
      <c r="H29" s="93">
        <v>12</v>
      </c>
      <c r="I29" s="94">
        <v>0</v>
      </c>
      <c r="J29" s="90">
        <v>1</v>
      </c>
      <c r="K29" s="93">
        <v>3</v>
      </c>
      <c r="L29" s="90">
        <v>0</v>
      </c>
      <c r="M29" s="91">
        <v>0</v>
      </c>
      <c r="N29" s="61">
        <f t="shared" si="0"/>
        <v>16</v>
      </c>
      <c r="O29" s="90">
        <v>7</v>
      </c>
      <c r="P29" s="91">
        <v>0</v>
      </c>
      <c r="Q29" s="61">
        <f t="shared" si="1"/>
        <v>23</v>
      </c>
      <c r="R29" s="51" t="s">
        <v>12</v>
      </c>
      <c r="S29" s="52" t="s">
        <v>58</v>
      </c>
    </row>
    <row r="30" spans="1:19" ht="15" customHeight="1">
      <c r="A30" s="72">
        <v>85101</v>
      </c>
      <c r="B30" s="81" t="s">
        <v>28</v>
      </c>
      <c r="C30" s="95">
        <v>24</v>
      </c>
      <c r="D30" s="96">
        <v>0</v>
      </c>
      <c r="E30" s="97">
        <v>58</v>
      </c>
      <c r="F30" s="98">
        <v>0</v>
      </c>
      <c r="G30" s="95">
        <v>64</v>
      </c>
      <c r="H30" s="98">
        <v>0</v>
      </c>
      <c r="I30" s="99">
        <v>18</v>
      </c>
      <c r="J30" s="95">
        <v>18</v>
      </c>
      <c r="K30" s="98">
        <v>12</v>
      </c>
      <c r="L30" s="95">
        <v>3</v>
      </c>
      <c r="M30" s="96">
        <v>12</v>
      </c>
      <c r="N30" s="62">
        <f t="shared" si="0"/>
        <v>209</v>
      </c>
      <c r="O30" s="95">
        <v>105</v>
      </c>
      <c r="P30" s="96">
        <v>0</v>
      </c>
      <c r="Q30" s="62">
        <f t="shared" si="1"/>
        <v>314</v>
      </c>
      <c r="R30" s="44" t="s">
        <v>13</v>
      </c>
      <c r="S30" s="76" t="s">
        <v>56</v>
      </c>
    </row>
    <row r="31" spans="1:19" ht="15" customHeight="1">
      <c r="A31" s="72">
        <v>85111</v>
      </c>
      <c r="B31" s="81" t="s">
        <v>29</v>
      </c>
      <c r="C31" s="95">
        <v>36</v>
      </c>
      <c r="D31" s="96">
        <v>19</v>
      </c>
      <c r="E31" s="97">
        <v>0</v>
      </c>
      <c r="F31" s="98">
        <v>21</v>
      </c>
      <c r="G31" s="95">
        <v>0</v>
      </c>
      <c r="H31" s="98">
        <v>36</v>
      </c>
      <c r="I31" s="99">
        <v>18</v>
      </c>
      <c r="J31" s="95">
        <v>18</v>
      </c>
      <c r="K31" s="98">
        <v>10</v>
      </c>
      <c r="L31" s="95">
        <v>3</v>
      </c>
      <c r="M31" s="96">
        <v>86</v>
      </c>
      <c r="N31" s="62">
        <f t="shared" si="0"/>
        <v>247</v>
      </c>
      <c r="O31" s="95">
        <v>39</v>
      </c>
      <c r="P31" s="96">
        <v>0</v>
      </c>
      <c r="Q31" s="62">
        <f t="shared" si="1"/>
        <v>286</v>
      </c>
      <c r="R31" s="44" t="s">
        <v>12</v>
      </c>
      <c r="S31" s="76" t="s">
        <v>56</v>
      </c>
    </row>
    <row r="32" spans="1:19" ht="15" customHeight="1">
      <c r="A32" s="72">
        <v>85141</v>
      </c>
      <c r="B32" s="81" t="s">
        <v>30</v>
      </c>
      <c r="C32" s="95">
        <v>19</v>
      </c>
      <c r="D32" s="96">
        <v>6</v>
      </c>
      <c r="E32" s="97">
        <v>20</v>
      </c>
      <c r="F32" s="98">
        <v>0</v>
      </c>
      <c r="G32" s="95">
        <v>48</v>
      </c>
      <c r="H32" s="98">
        <v>0</v>
      </c>
      <c r="I32" s="99">
        <v>35</v>
      </c>
      <c r="J32" s="95">
        <v>8</v>
      </c>
      <c r="K32" s="98">
        <v>12</v>
      </c>
      <c r="L32" s="95">
        <v>5</v>
      </c>
      <c r="M32" s="96">
        <v>24</v>
      </c>
      <c r="N32" s="62">
        <f t="shared" si="0"/>
        <v>177</v>
      </c>
      <c r="O32" s="95">
        <v>44</v>
      </c>
      <c r="P32" s="96">
        <v>0</v>
      </c>
      <c r="Q32" s="62">
        <f t="shared" si="1"/>
        <v>221</v>
      </c>
      <c r="R32" s="44" t="s">
        <v>12</v>
      </c>
      <c r="S32" s="76" t="s">
        <v>56</v>
      </c>
    </row>
    <row r="33" spans="1:19" ht="15" customHeight="1">
      <c r="A33" s="72">
        <v>85091</v>
      </c>
      <c r="B33" s="81" t="s">
        <v>31</v>
      </c>
      <c r="C33" s="95">
        <v>32</v>
      </c>
      <c r="D33" s="96">
        <v>0</v>
      </c>
      <c r="E33" s="97">
        <v>19</v>
      </c>
      <c r="F33" s="98">
        <v>0</v>
      </c>
      <c r="G33" s="95">
        <v>24</v>
      </c>
      <c r="H33" s="98">
        <v>0</v>
      </c>
      <c r="I33" s="99">
        <v>12</v>
      </c>
      <c r="J33" s="95">
        <v>6</v>
      </c>
      <c r="K33" s="98">
        <v>7</v>
      </c>
      <c r="L33" s="95">
        <v>1</v>
      </c>
      <c r="M33" s="96">
        <v>8</v>
      </c>
      <c r="N33" s="62">
        <f t="shared" si="0"/>
        <v>109</v>
      </c>
      <c r="O33" s="95">
        <v>25</v>
      </c>
      <c r="P33" s="96">
        <v>0</v>
      </c>
      <c r="Q33" s="62">
        <f t="shared" si="1"/>
        <v>134</v>
      </c>
      <c r="R33" s="44" t="s">
        <v>12</v>
      </c>
      <c r="S33" s="76" t="s">
        <v>56</v>
      </c>
    </row>
    <row r="34" spans="1:19" ht="15" customHeight="1">
      <c r="A34" s="73">
        <v>85131</v>
      </c>
      <c r="B34" s="82" t="s">
        <v>32</v>
      </c>
      <c r="C34" s="100">
        <v>38</v>
      </c>
      <c r="D34" s="101">
        <v>9</v>
      </c>
      <c r="E34" s="102">
        <v>3</v>
      </c>
      <c r="F34" s="103">
        <v>3</v>
      </c>
      <c r="G34" s="100">
        <v>0</v>
      </c>
      <c r="H34" s="103">
        <v>0</v>
      </c>
      <c r="I34" s="104">
        <v>0</v>
      </c>
      <c r="J34" s="100">
        <v>10</v>
      </c>
      <c r="K34" s="103">
        <v>12</v>
      </c>
      <c r="L34" s="100">
        <v>4</v>
      </c>
      <c r="M34" s="101">
        <v>10</v>
      </c>
      <c r="N34" s="63">
        <f t="shared" si="0"/>
        <v>89</v>
      </c>
      <c r="O34" s="100">
        <v>73</v>
      </c>
      <c r="P34" s="101">
        <v>0</v>
      </c>
      <c r="Q34" s="63">
        <f t="shared" si="1"/>
        <v>162</v>
      </c>
      <c r="R34" s="53" t="s">
        <v>12</v>
      </c>
      <c r="S34" s="77" t="s">
        <v>56</v>
      </c>
    </row>
    <row r="35" spans="1:19" ht="15" customHeight="1">
      <c r="A35" s="74">
        <v>85051</v>
      </c>
      <c r="B35" s="83" t="s">
        <v>33</v>
      </c>
      <c r="C35" s="105">
        <v>19</v>
      </c>
      <c r="D35" s="106">
        <v>0</v>
      </c>
      <c r="E35" s="107">
        <v>33</v>
      </c>
      <c r="F35" s="108">
        <v>0</v>
      </c>
      <c r="G35" s="105">
        <v>74</v>
      </c>
      <c r="H35" s="108">
        <v>0</v>
      </c>
      <c r="I35" s="109">
        <v>21</v>
      </c>
      <c r="J35" s="105">
        <v>2</v>
      </c>
      <c r="K35" s="108">
        <v>8</v>
      </c>
      <c r="L35" s="105">
        <v>4</v>
      </c>
      <c r="M35" s="106">
        <v>0</v>
      </c>
      <c r="N35" s="64">
        <f t="shared" si="0"/>
        <v>161</v>
      </c>
      <c r="O35" s="105">
        <v>41</v>
      </c>
      <c r="P35" s="106">
        <v>0</v>
      </c>
      <c r="Q35" s="64">
        <f t="shared" si="1"/>
        <v>202</v>
      </c>
      <c r="R35" s="54" t="s">
        <v>12</v>
      </c>
      <c r="S35" s="78" t="s">
        <v>57</v>
      </c>
    </row>
    <row r="36" spans="1:19" ht="15" customHeight="1">
      <c r="A36" s="72">
        <v>85471</v>
      </c>
      <c r="B36" s="81" t="s">
        <v>45</v>
      </c>
      <c r="C36" s="95">
        <v>0</v>
      </c>
      <c r="D36" s="96">
        <v>0</v>
      </c>
      <c r="E36" s="97">
        <v>12</v>
      </c>
      <c r="F36" s="98">
        <v>0</v>
      </c>
      <c r="G36" s="95">
        <v>18</v>
      </c>
      <c r="H36" s="98">
        <v>20</v>
      </c>
      <c r="I36" s="99">
        <v>0</v>
      </c>
      <c r="J36" s="95">
        <v>8</v>
      </c>
      <c r="K36" s="98">
        <v>5</v>
      </c>
      <c r="L36" s="95">
        <v>0</v>
      </c>
      <c r="M36" s="96">
        <v>12</v>
      </c>
      <c r="N36" s="62">
        <f t="shared" si="0"/>
        <v>75</v>
      </c>
      <c r="O36" s="95">
        <v>14</v>
      </c>
      <c r="P36" s="96">
        <v>0</v>
      </c>
      <c r="Q36" s="62">
        <f t="shared" si="1"/>
        <v>89</v>
      </c>
      <c r="R36" s="44" t="s">
        <v>12</v>
      </c>
      <c r="S36" s="47" t="s">
        <v>58</v>
      </c>
    </row>
    <row r="37" spans="1:19" ht="15" customHeight="1">
      <c r="A37" s="70">
        <v>85161</v>
      </c>
      <c r="B37" s="30" t="s">
        <v>40</v>
      </c>
      <c r="C37" s="85">
        <v>0</v>
      </c>
      <c r="D37" s="86">
        <v>0</v>
      </c>
      <c r="E37" s="87">
        <v>0</v>
      </c>
      <c r="F37" s="88">
        <v>0</v>
      </c>
      <c r="G37" s="85">
        <v>3</v>
      </c>
      <c r="H37" s="88">
        <v>11</v>
      </c>
      <c r="I37" s="89">
        <v>0</v>
      </c>
      <c r="J37" s="85">
        <v>2</v>
      </c>
      <c r="K37" s="88">
        <v>2</v>
      </c>
      <c r="L37" s="85">
        <v>0</v>
      </c>
      <c r="M37" s="86">
        <v>0</v>
      </c>
      <c r="N37" s="60">
        <f t="shared" si="0"/>
        <v>18</v>
      </c>
      <c r="O37" s="85">
        <v>0</v>
      </c>
      <c r="P37" s="86">
        <v>0</v>
      </c>
      <c r="Q37" s="60">
        <f t="shared" si="1"/>
        <v>18</v>
      </c>
      <c r="R37" s="43" t="s">
        <v>12</v>
      </c>
      <c r="S37" s="47" t="s">
        <v>58</v>
      </c>
    </row>
    <row r="38" spans="1:19" ht="15" customHeight="1">
      <c r="A38" s="70">
        <v>85501</v>
      </c>
      <c r="B38" s="30" t="s">
        <v>65</v>
      </c>
      <c r="C38" s="85">
        <v>0</v>
      </c>
      <c r="D38" s="86">
        <v>0</v>
      </c>
      <c r="E38" s="87">
        <v>0</v>
      </c>
      <c r="F38" s="88">
        <v>0</v>
      </c>
      <c r="G38" s="85">
        <v>0</v>
      </c>
      <c r="H38" s="88">
        <v>0</v>
      </c>
      <c r="I38" s="89">
        <v>0</v>
      </c>
      <c r="J38" s="85">
        <v>6</v>
      </c>
      <c r="K38" s="88">
        <v>1</v>
      </c>
      <c r="L38" s="85">
        <v>0</v>
      </c>
      <c r="M38" s="86">
        <v>15</v>
      </c>
      <c r="N38" s="60">
        <f t="shared" si="0"/>
        <v>22</v>
      </c>
      <c r="O38" s="85">
        <v>30</v>
      </c>
      <c r="P38" s="86">
        <v>0</v>
      </c>
      <c r="Q38" s="60">
        <f t="shared" si="1"/>
        <v>52</v>
      </c>
      <c r="R38" s="43" t="s">
        <v>12</v>
      </c>
      <c r="S38" s="47" t="s">
        <v>58</v>
      </c>
    </row>
    <row r="39" spans="1:19" ht="15" customHeight="1" thickBot="1">
      <c r="A39" s="75">
        <v>86411</v>
      </c>
      <c r="B39" s="84" t="s">
        <v>70</v>
      </c>
      <c r="C39" s="110">
        <v>11</v>
      </c>
      <c r="D39" s="111">
        <v>0</v>
      </c>
      <c r="E39" s="112">
        <v>5</v>
      </c>
      <c r="F39" s="113">
        <v>0</v>
      </c>
      <c r="G39" s="110">
        <v>18</v>
      </c>
      <c r="H39" s="113">
        <v>0</v>
      </c>
      <c r="I39" s="114">
        <v>0</v>
      </c>
      <c r="J39" s="110">
        <v>3</v>
      </c>
      <c r="K39" s="113">
        <v>4</v>
      </c>
      <c r="L39" s="110">
        <v>1</v>
      </c>
      <c r="M39" s="111">
        <v>0</v>
      </c>
      <c r="N39" s="65">
        <f t="shared" si="0"/>
        <v>42</v>
      </c>
      <c r="O39" s="110">
        <v>0</v>
      </c>
      <c r="P39" s="111">
        <v>0</v>
      </c>
      <c r="Q39" s="65">
        <f t="shared" si="1"/>
        <v>42</v>
      </c>
      <c r="R39" s="45" t="s">
        <v>12</v>
      </c>
      <c r="S39" s="50" t="s">
        <v>58</v>
      </c>
    </row>
    <row r="40" spans="1:19" ht="19.5" customHeight="1">
      <c r="A40" s="5"/>
      <c r="B40" s="3" t="s">
        <v>3</v>
      </c>
      <c r="C40" s="115">
        <f aca="true" t="shared" si="2" ref="C40:Q40">SUM(C7:C39)</f>
        <v>587</v>
      </c>
      <c r="D40" s="116">
        <f t="shared" si="2"/>
        <v>162</v>
      </c>
      <c r="E40" s="117">
        <f t="shared" si="2"/>
        <v>388</v>
      </c>
      <c r="F40" s="118">
        <f t="shared" si="2"/>
        <v>112</v>
      </c>
      <c r="G40" s="115">
        <f t="shared" si="2"/>
        <v>808</v>
      </c>
      <c r="H40" s="118">
        <f t="shared" si="2"/>
        <v>348</v>
      </c>
      <c r="I40" s="119">
        <f t="shared" si="2"/>
        <v>356</v>
      </c>
      <c r="J40" s="120">
        <f t="shared" si="2"/>
        <v>269</v>
      </c>
      <c r="K40" s="121">
        <f t="shared" si="2"/>
        <v>265</v>
      </c>
      <c r="L40" s="115">
        <f t="shared" si="2"/>
        <v>83</v>
      </c>
      <c r="M40" s="116">
        <f t="shared" si="2"/>
        <v>513</v>
      </c>
      <c r="N40" s="122">
        <f t="shared" si="2"/>
        <v>3891</v>
      </c>
      <c r="O40" s="123">
        <f t="shared" si="2"/>
        <v>1212</v>
      </c>
      <c r="P40" s="119">
        <f t="shared" si="2"/>
        <v>3</v>
      </c>
      <c r="Q40" s="122">
        <f t="shared" si="2"/>
        <v>5027</v>
      </c>
      <c r="R40" s="34"/>
      <c r="S40" s="48"/>
    </row>
    <row r="41" spans="1:19" ht="12.75" customHeight="1" thickBot="1">
      <c r="A41" s="6"/>
      <c r="B41" s="4"/>
      <c r="C41" s="9"/>
      <c r="D41" s="36"/>
      <c r="E41" s="18"/>
      <c r="F41" s="37"/>
      <c r="G41" s="9"/>
      <c r="H41" s="37"/>
      <c r="I41" s="38"/>
      <c r="J41" s="9"/>
      <c r="K41" s="37"/>
      <c r="L41" s="9"/>
      <c r="M41" s="36"/>
      <c r="N41" s="19"/>
      <c r="O41" s="39"/>
      <c r="P41" s="36"/>
      <c r="Q41" s="19"/>
      <c r="R41" s="38"/>
      <c r="S41" s="49"/>
    </row>
    <row r="42" spans="1:15" ht="12.75" customHeight="1">
      <c r="A42" s="2"/>
      <c r="B42" s="2"/>
      <c r="C42" s="68"/>
      <c r="N42" s="2"/>
      <c r="O42" s="2"/>
    </row>
    <row r="43" spans="1:16" ht="12.75" customHeight="1">
      <c r="A43" s="66" t="s">
        <v>73</v>
      </c>
      <c r="B43" s="66"/>
      <c r="C43" s="59"/>
      <c r="D43" s="55"/>
      <c r="E43" s="55"/>
      <c r="F43" s="56"/>
      <c r="G43" s="57"/>
      <c r="H43" s="56"/>
      <c r="N43" s="2"/>
      <c r="O43" s="66" t="s">
        <v>64</v>
      </c>
      <c r="P43" s="2"/>
    </row>
    <row r="44" spans="1:16" ht="12.75" customHeight="1">
      <c r="A44" s="66" t="s">
        <v>34</v>
      </c>
      <c r="B44" s="66"/>
      <c r="D44" s="68"/>
      <c r="N44" s="40"/>
      <c r="O44" s="69" t="s">
        <v>35</v>
      </c>
      <c r="P44" s="40"/>
    </row>
    <row r="45" spans="1:2" ht="12.75" customHeight="1">
      <c r="A45" s="66" t="s">
        <v>63</v>
      </c>
      <c r="B45" s="66"/>
    </row>
    <row r="46" spans="1:2" ht="12.75" customHeight="1">
      <c r="A46" s="2"/>
      <c r="B46" s="2"/>
    </row>
    <row r="47" spans="1:2" ht="12.75" customHeight="1">
      <c r="A47" s="2"/>
      <c r="B47" s="2"/>
    </row>
    <row r="48" spans="1:2" ht="12.75" customHeight="1">
      <c r="A48" s="2"/>
      <c r="B48" s="2"/>
    </row>
    <row r="49" spans="1:2" ht="12.75" customHeight="1">
      <c r="A49" s="2"/>
      <c r="B49" s="2"/>
    </row>
    <row r="50" spans="1:2" ht="12.75" customHeight="1">
      <c r="A50" s="2"/>
      <c r="B50" s="2"/>
    </row>
    <row r="51" spans="1:2" ht="12.75" customHeight="1">
      <c r="A51" s="2"/>
      <c r="B51" s="2"/>
    </row>
    <row r="52" spans="1:2" ht="12.75" customHeight="1">
      <c r="A52" s="2"/>
      <c r="B52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PageLayoutView="0" workbookViewId="0" topLeftCell="A15">
      <selection activeCell="B37" sqref="B37"/>
    </sheetView>
  </sheetViews>
  <sheetFormatPr defaultColWidth="9.00390625" defaultRowHeight="12.75"/>
  <cols>
    <col min="1" max="1" width="7.00390625" style="10" customWidth="1"/>
    <col min="2" max="2" width="33.125" style="10" customWidth="1"/>
    <col min="3" max="3" width="6.375" style="10" customWidth="1"/>
    <col min="4" max="7" width="7.125" style="10" customWidth="1"/>
    <col min="8" max="8" width="7.375" style="10" customWidth="1"/>
    <col min="9" max="9" width="6.75390625" style="10" customWidth="1"/>
    <col min="10" max="12" width="6.875" style="10" customWidth="1"/>
    <col min="13" max="13" width="6.625" style="10" customWidth="1"/>
    <col min="14" max="14" width="14.375" style="10" customWidth="1"/>
    <col min="15" max="15" width="6.375" style="10" customWidth="1"/>
    <col min="16" max="16" width="9.75390625" style="10" customWidth="1"/>
    <col min="17" max="17" width="8.75390625" style="10" customWidth="1"/>
    <col min="18" max="18" width="7.25390625" style="10" customWidth="1"/>
    <col min="19" max="20" width="9.00390625" style="10" customWidth="1"/>
    <col min="21" max="21" width="13.625" style="10" customWidth="1"/>
    <col min="22" max="16384" width="9.125" style="10" customWidth="1"/>
  </cols>
  <sheetData>
    <row r="2" spans="2:3" ht="21.75" customHeight="1">
      <c r="B2" s="162" t="s">
        <v>83</v>
      </c>
      <c r="C2" s="1" t="s">
        <v>93</v>
      </c>
    </row>
    <row r="3" spans="1:3" ht="13.5" thickBot="1">
      <c r="A3" s="79" t="s">
        <v>76</v>
      </c>
      <c r="C3" s="165" t="s">
        <v>94</v>
      </c>
    </row>
    <row r="4" spans="1:21" ht="12.75">
      <c r="A4" s="163" t="s">
        <v>84</v>
      </c>
      <c r="B4" s="137" t="s">
        <v>92</v>
      </c>
      <c r="C4" s="170" t="s">
        <v>82</v>
      </c>
      <c r="D4" s="188" t="s">
        <v>78</v>
      </c>
      <c r="E4" s="170" t="s">
        <v>82</v>
      </c>
      <c r="F4" s="171" t="s">
        <v>78</v>
      </c>
      <c r="G4" s="196" t="s">
        <v>82</v>
      </c>
      <c r="H4" s="171" t="s">
        <v>78</v>
      </c>
      <c r="I4" s="170" t="s">
        <v>82</v>
      </c>
      <c r="J4" s="172" t="s">
        <v>82</v>
      </c>
      <c r="K4" s="171" t="s">
        <v>78</v>
      </c>
      <c r="L4" s="170" t="s">
        <v>82</v>
      </c>
      <c r="M4" s="171" t="s">
        <v>78</v>
      </c>
      <c r="N4" s="154" t="s">
        <v>80</v>
      </c>
      <c r="O4" s="31"/>
      <c r="P4" s="126"/>
      <c r="Q4" s="127"/>
      <c r="R4" s="31"/>
      <c r="S4" s="35"/>
      <c r="T4" s="128"/>
      <c r="U4" s="129"/>
    </row>
    <row r="5" spans="1:21" ht="13.5" thickBot="1">
      <c r="A5" s="164" t="s">
        <v>85</v>
      </c>
      <c r="B5" s="149"/>
      <c r="C5" s="150" t="s">
        <v>5</v>
      </c>
      <c r="D5" s="189">
        <v>1200</v>
      </c>
      <c r="E5" s="203" t="s">
        <v>98</v>
      </c>
      <c r="F5" s="173">
        <v>500</v>
      </c>
      <c r="G5" s="187" t="s">
        <v>6</v>
      </c>
      <c r="H5" s="151">
        <v>700</v>
      </c>
      <c r="I5" s="150" t="s">
        <v>9</v>
      </c>
      <c r="J5" s="152" t="s">
        <v>10</v>
      </c>
      <c r="K5" s="153">
        <v>400</v>
      </c>
      <c r="L5" s="150" t="s">
        <v>48</v>
      </c>
      <c r="M5" s="173">
        <v>200</v>
      </c>
      <c r="N5" s="155" t="s">
        <v>81</v>
      </c>
      <c r="O5" s="129"/>
      <c r="P5" s="126"/>
      <c r="Q5" s="31"/>
      <c r="R5" s="129"/>
      <c r="S5" s="126"/>
      <c r="T5" s="128"/>
      <c r="U5" s="129"/>
    </row>
    <row r="6" spans="1:21" ht="13.5" thickTop="1">
      <c r="A6" s="144"/>
      <c r="B6" s="145"/>
      <c r="C6" s="146"/>
      <c r="D6" s="190"/>
      <c r="E6" s="146"/>
      <c r="F6" s="147"/>
      <c r="G6" s="197"/>
      <c r="H6" s="147"/>
      <c r="I6" s="146"/>
      <c r="J6" s="148"/>
      <c r="K6" s="147"/>
      <c r="L6" s="146"/>
      <c r="M6" s="147"/>
      <c r="N6" s="174"/>
      <c r="O6" s="31"/>
      <c r="P6" s="35"/>
      <c r="Q6" s="35"/>
      <c r="R6" s="31"/>
      <c r="S6" s="35"/>
      <c r="T6" s="31"/>
      <c r="U6" s="31"/>
    </row>
    <row r="7" spans="1:21" ht="15" customHeight="1">
      <c r="A7" s="140">
        <v>543</v>
      </c>
      <c r="B7" s="139" t="s">
        <v>36</v>
      </c>
      <c r="C7" s="133"/>
      <c r="D7" s="191"/>
      <c r="E7" s="133"/>
      <c r="F7" s="134"/>
      <c r="G7" s="198">
        <v>1</v>
      </c>
      <c r="H7" s="134">
        <v>700</v>
      </c>
      <c r="I7" s="133"/>
      <c r="J7" s="132">
        <v>2</v>
      </c>
      <c r="K7" s="134">
        <v>800</v>
      </c>
      <c r="L7" s="133"/>
      <c r="M7" s="134"/>
      <c r="N7" s="175">
        <v>1500</v>
      </c>
      <c r="O7" s="85"/>
      <c r="P7" s="115"/>
      <c r="Q7" s="85"/>
      <c r="R7" s="85"/>
      <c r="S7" s="115"/>
      <c r="T7" s="129"/>
      <c r="U7" s="129"/>
    </row>
    <row r="8" spans="1:21" ht="15" customHeight="1">
      <c r="A8" s="140">
        <v>544</v>
      </c>
      <c r="B8" s="138" t="s">
        <v>14</v>
      </c>
      <c r="C8" s="133"/>
      <c r="D8" s="191"/>
      <c r="E8" s="133"/>
      <c r="F8" s="134"/>
      <c r="G8" s="198"/>
      <c r="H8" s="134"/>
      <c r="I8" s="133"/>
      <c r="J8" s="132">
        <v>2</v>
      </c>
      <c r="K8" s="134">
        <v>800</v>
      </c>
      <c r="L8" s="133">
        <v>2</v>
      </c>
      <c r="M8" s="134">
        <v>400</v>
      </c>
      <c r="N8" s="175">
        <v>1200</v>
      </c>
      <c r="O8" s="85"/>
      <c r="P8" s="115"/>
      <c r="Q8" s="85"/>
      <c r="R8" s="85"/>
      <c r="S8" s="115"/>
      <c r="T8" s="129"/>
      <c r="U8" s="129"/>
    </row>
    <row r="9" spans="1:21" ht="15" customHeight="1">
      <c r="A9" s="140">
        <v>532</v>
      </c>
      <c r="B9" s="138" t="s">
        <v>16</v>
      </c>
      <c r="C9" s="133"/>
      <c r="D9" s="191"/>
      <c r="E9" s="133"/>
      <c r="F9" s="134"/>
      <c r="G9" s="198"/>
      <c r="H9" s="134"/>
      <c r="I9" s="133">
        <v>2</v>
      </c>
      <c r="J9" s="132"/>
      <c r="K9" s="134">
        <v>800</v>
      </c>
      <c r="L9" s="133">
        <v>2</v>
      </c>
      <c r="M9" s="134">
        <v>400</v>
      </c>
      <c r="N9" s="175">
        <v>1200</v>
      </c>
      <c r="O9" s="85"/>
      <c r="P9" s="115"/>
      <c r="Q9" s="85"/>
      <c r="R9" s="85"/>
      <c r="S9" s="115"/>
      <c r="T9" s="129"/>
      <c r="U9" s="129"/>
    </row>
    <row r="10" spans="1:21" ht="15" customHeight="1">
      <c r="A10" s="140">
        <v>533</v>
      </c>
      <c r="B10" s="138" t="s">
        <v>17</v>
      </c>
      <c r="C10" s="133"/>
      <c r="D10" s="191"/>
      <c r="E10" s="133"/>
      <c r="F10" s="134"/>
      <c r="G10" s="198"/>
      <c r="H10" s="134"/>
      <c r="I10" s="133">
        <v>1</v>
      </c>
      <c r="J10" s="132">
        <v>2</v>
      </c>
      <c r="K10" s="134">
        <v>1200</v>
      </c>
      <c r="L10" s="133">
        <v>2</v>
      </c>
      <c r="M10" s="134">
        <v>400</v>
      </c>
      <c r="N10" s="175">
        <v>1600</v>
      </c>
      <c r="O10" s="85"/>
      <c r="P10" s="115"/>
      <c r="Q10" s="85"/>
      <c r="R10" s="85"/>
      <c r="S10" s="115"/>
      <c r="T10" s="129"/>
      <c r="U10" s="129"/>
    </row>
    <row r="11" spans="1:21" ht="15" customHeight="1">
      <c r="A11" s="140">
        <v>535</v>
      </c>
      <c r="B11" s="138" t="s">
        <v>74</v>
      </c>
      <c r="C11" s="133"/>
      <c r="D11" s="191"/>
      <c r="E11" s="133"/>
      <c r="F11" s="134"/>
      <c r="G11" s="198"/>
      <c r="H11" s="134"/>
      <c r="I11" s="133">
        <v>4</v>
      </c>
      <c r="J11" s="132"/>
      <c r="K11" s="134">
        <v>1600</v>
      </c>
      <c r="L11" s="133">
        <v>4</v>
      </c>
      <c r="M11" s="134">
        <v>800</v>
      </c>
      <c r="N11" s="175">
        <v>2400</v>
      </c>
      <c r="O11" s="85"/>
      <c r="P11" s="115"/>
      <c r="Q11" s="85"/>
      <c r="R11" s="85"/>
      <c r="S11" s="115"/>
      <c r="T11" s="129"/>
      <c r="U11" s="129"/>
    </row>
    <row r="12" spans="1:21" ht="15" customHeight="1">
      <c r="A12" s="140">
        <v>542</v>
      </c>
      <c r="B12" s="138" t="s">
        <v>19</v>
      </c>
      <c r="C12" s="133">
        <v>1</v>
      </c>
      <c r="D12" s="191">
        <v>1200</v>
      </c>
      <c r="E12" s="133">
        <v>1</v>
      </c>
      <c r="F12" s="134">
        <v>500</v>
      </c>
      <c r="G12" s="198"/>
      <c r="H12" s="134"/>
      <c r="I12" s="133"/>
      <c r="J12" s="132"/>
      <c r="K12" s="134"/>
      <c r="L12" s="133"/>
      <c r="M12" s="134"/>
      <c r="N12" s="175">
        <v>1700</v>
      </c>
      <c r="O12" s="85"/>
      <c r="P12" s="115"/>
      <c r="Q12" s="85"/>
      <c r="R12" s="85"/>
      <c r="S12" s="115"/>
      <c r="T12" s="129"/>
      <c r="U12" s="129"/>
    </row>
    <row r="13" spans="1:21" ht="15" customHeight="1">
      <c r="A13" s="140">
        <v>551</v>
      </c>
      <c r="B13" s="138" t="s">
        <v>68</v>
      </c>
      <c r="C13" s="133"/>
      <c r="D13" s="191"/>
      <c r="E13" s="133"/>
      <c r="F13" s="134"/>
      <c r="G13" s="198"/>
      <c r="H13" s="134"/>
      <c r="I13" s="133"/>
      <c r="J13" s="132">
        <v>2</v>
      </c>
      <c r="K13" s="134">
        <v>800</v>
      </c>
      <c r="L13" s="133">
        <v>2</v>
      </c>
      <c r="M13" s="134">
        <v>400</v>
      </c>
      <c r="N13" s="175">
        <v>1200</v>
      </c>
      <c r="O13" s="85"/>
      <c r="P13" s="115"/>
      <c r="Q13" s="85"/>
      <c r="R13" s="85"/>
      <c r="S13" s="115"/>
      <c r="T13" s="129"/>
      <c r="U13" s="129"/>
    </row>
    <row r="14" spans="1:21" ht="15" customHeight="1">
      <c r="A14" s="140">
        <v>527</v>
      </c>
      <c r="B14" s="138" t="s">
        <v>20</v>
      </c>
      <c r="C14" s="133">
        <v>1</v>
      </c>
      <c r="D14" s="191">
        <v>1200</v>
      </c>
      <c r="E14" s="133">
        <v>1</v>
      </c>
      <c r="F14" s="134">
        <v>500</v>
      </c>
      <c r="G14" s="198"/>
      <c r="H14" s="134"/>
      <c r="I14" s="133">
        <v>1</v>
      </c>
      <c r="J14" s="132">
        <v>1</v>
      </c>
      <c r="K14" s="134">
        <v>800</v>
      </c>
      <c r="L14" s="133">
        <v>1</v>
      </c>
      <c r="M14" s="134">
        <v>200</v>
      </c>
      <c r="N14" s="175">
        <v>2700</v>
      </c>
      <c r="O14" s="85"/>
      <c r="P14" s="115"/>
      <c r="Q14" s="85"/>
      <c r="R14" s="85"/>
      <c r="S14" s="115"/>
      <c r="T14" s="129"/>
      <c r="U14" s="129"/>
    </row>
    <row r="15" spans="1:21" ht="15" customHeight="1">
      <c r="A15" s="140">
        <v>559</v>
      </c>
      <c r="B15" s="209" t="s">
        <v>79</v>
      </c>
      <c r="C15" s="133"/>
      <c r="D15" s="191"/>
      <c r="E15" s="133"/>
      <c r="F15" s="134"/>
      <c r="G15" s="198"/>
      <c r="H15" s="134"/>
      <c r="I15" s="133"/>
      <c r="J15" s="132"/>
      <c r="K15" s="134"/>
      <c r="L15" s="133"/>
      <c r="M15" s="134"/>
      <c r="N15" s="210">
        <v>0</v>
      </c>
      <c r="O15" s="85"/>
      <c r="P15" s="115"/>
      <c r="Q15" s="85"/>
      <c r="R15" s="85"/>
      <c r="S15" s="115"/>
      <c r="T15" s="129"/>
      <c r="U15" s="129"/>
    </row>
    <row r="16" spans="1:21" ht="15" customHeight="1">
      <c r="A16" s="140">
        <v>524</v>
      </c>
      <c r="B16" s="138" t="s">
        <v>22</v>
      </c>
      <c r="C16" s="133"/>
      <c r="D16" s="191"/>
      <c r="E16" s="133"/>
      <c r="F16" s="134"/>
      <c r="G16" s="198"/>
      <c r="H16" s="134"/>
      <c r="I16" s="133">
        <v>4</v>
      </c>
      <c r="J16" s="132"/>
      <c r="K16" s="134">
        <v>1600</v>
      </c>
      <c r="L16" s="133">
        <v>2</v>
      </c>
      <c r="M16" s="134">
        <v>400</v>
      </c>
      <c r="N16" s="175">
        <v>2000</v>
      </c>
      <c r="O16" s="85"/>
      <c r="P16" s="115"/>
      <c r="Q16" s="85"/>
      <c r="R16" s="85"/>
      <c r="S16" s="115"/>
      <c r="T16" s="129"/>
      <c r="U16" s="129"/>
    </row>
    <row r="17" spans="1:21" ht="15" customHeight="1">
      <c r="A17" s="140">
        <v>525</v>
      </c>
      <c r="B17" s="138" t="s">
        <v>37</v>
      </c>
      <c r="C17" s="133">
        <v>1</v>
      </c>
      <c r="D17" s="191">
        <v>1200</v>
      </c>
      <c r="E17" s="133">
        <v>1</v>
      </c>
      <c r="F17" s="134">
        <v>500</v>
      </c>
      <c r="G17" s="198">
        <v>1</v>
      </c>
      <c r="H17" s="134">
        <v>700</v>
      </c>
      <c r="I17" s="133">
        <v>1</v>
      </c>
      <c r="J17" s="132"/>
      <c r="K17" s="134">
        <v>400</v>
      </c>
      <c r="L17" s="133"/>
      <c r="M17" s="134"/>
      <c r="N17" s="175">
        <v>2800</v>
      </c>
      <c r="O17" s="85"/>
      <c r="P17" s="115"/>
      <c r="Q17" s="85"/>
      <c r="R17" s="85"/>
      <c r="S17" s="115"/>
      <c r="T17" s="129"/>
      <c r="U17" s="129"/>
    </row>
    <row r="18" spans="1:21" ht="15" customHeight="1">
      <c r="A18" s="140">
        <v>526</v>
      </c>
      <c r="B18" s="138" t="s">
        <v>75</v>
      </c>
      <c r="C18" s="133">
        <v>1</v>
      </c>
      <c r="D18" s="191">
        <v>1200</v>
      </c>
      <c r="E18" s="133"/>
      <c r="F18" s="134"/>
      <c r="G18" s="198"/>
      <c r="H18" s="134"/>
      <c r="I18" s="133">
        <v>1</v>
      </c>
      <c r="J18" s="132"/>
      <c r="K18" s="134">
        <v>400</v>
      </c>
      <c r="L18" s="133"/>
      <c r="M18" s="134"/>
      <c r="N18" s="175">
        <v>1600</v>
      </c>
      <c r="O18" s="85"/>
      <c r="P18" s="115"/>
      <c r="Q18" s="85"/>
      <c r="R18" s="85"/>
      <c r="S18" s="115"/>
      <c r="T18" s="129"/>
      <c r="U18" s="129"/>
    </row>
    <row r="19" spans="1:21" ht="15" customHeight="1">
      <c r="A19" s="140">
        <v>531</v>
      </c>
      <c r="B19" s="138" t="s">
        <v>25</v>
      </c>
      <c r="C19" s="133"/>
      <c r="D19" s="191"/>
      <c r="E19" s="133"/>
      <c r="F19" s="134"/>
      <c r="G19" s="198"/>
      <c r="H19" s="134"/>
      <c r="I19" s="133">
        <v>3</v>
      </c>
      <c r="J19" s="132"/>
      <c r="K19" s="134">
        <v>1200</v>
      </c>
      <c r="L19" s="133">
        <v>2</v>
      </c>
      <c r="M19" s="134">
        <v>400</v>
      </c>
      <c r="N19" s="175">
        <v>1600</v>
      </c>
      <c r="O19" s="85"/>
      <c r="P19" s="115"/>
      <c r="Q19" s="85"/>
      <c r="R19" s="85"/>
      <c r="S19" s="115"/>
      <c r="T19" s="129"/>
      <c r="U19" s="129"/>
    </row>
    <row r="20" spans="1:21" ht="15" customHeight="1">
      <c r="A20" s="140">
        <v>530</v>
      </c>
      <c r="B20" s="138" t="s">
        <v>26</v>
      </c>
      <c r="C20" s="133">
        <v>1</v>
      </c>
      <c r="D20" s="191">
        <v>1200</v>
      </c>
      <c r="E20" s="133"/>
      <c r="F20" s="134"/>
      <c r="G20" s="198"/>
      <c r="H20" s="134"/>
      <c r="I20" s="133">
        <v>1</v>
      </c>
      <c r="J20" s="132">
        <v>1</v>
      </c>
      <c r="K20" s="134">
        <v>800</v>
      </c>
      <c r="L20" s="133">
        <v>1</v>
      </c>
      <c r="M20" s="134">
        <v>200</v>
      </c>
      <c r="N20" s="175">
        <v>2200</v>
      </c>
      <c r="O20" s="85"/>
      <c r="P20" s="115"/>
      <c r="Q20" s="85"/>
      <c r="R20" s="85"/>
      <c r="S20" s="115"/>
      <c r="T20" s="129"/>
      <c r="U20" s="129"/>
    </row>
    <row r="21" spans="1:21" ht="15" customHeight="1">
      <c r="A21" s="140">
        <v>501</v>
      </c>
      <c r="B21" s="138" t="s">
        <v>49</v>
      </c>
      <c r="C21" s="133">
        <v>1</v>
      </c>
      <c r="D21" s="191">
        <v>1200</v>
      </c>
      <c r="E21" s="133"/>
      <c r="F21" s="134"/>
      <c r="G21" s="198"/>
      <c r="H21" s="134"/>
      <c r="I21" s="133">
        <v>1</v>
      </c>
      <c r="J21" s="132"/>
      <c r="K21" s="134">
        <v>400</v>
      </c>
      <c r="L21" s="133">
        <v>1</v>
      </c>
      <c r="M21" s="134">
        <v>200</v>
      </c>
      <c r="N21" s="175">
        <v>1800</v>
      </c>
      <c r="O21" s="85"/>
      <c r="P21" s="115"/>
      <c r="Q21" s="85"/>
      <c r="R21" s="85"/>
      <c r="S21" s="115"/>
      <c r="T21" s="129"/>
      <c r="U21" s="129"/>
    </row>
    <row r="22" spans="1:21" ht="15" customHeight="1">
      <c r="A22" s="140">
        <v>502</v>
      </c>
      <c r="B22" s="138" t="s">
        <v>27</v>
      </c>
      <c r="C22" s="133">
        <v>1</v>
      </c>
      <c r="D22" s="191">
        <v>1200</v>
      </c>
      <c r="E22" s="133"/>
      <c r="F22" s="134"/>
      <c r="G22" s="198"/>
      <c r="H22" s="134"/>
      <c r="I22" s="133"/>
      <c r="J22" s="132"/>
      <c r="K22" s="134"/>
      <c r="L22" s="133"/>
      <c r="M22" s="134"/>
      <c r="N22" s="175">
        <v>1200</v>
      </c>
      <c r="O22" s="85"/>
      <c r="P22" s="115"/>
      <c r="Q22" s="85"/>
      <c r="R22" s="85"/>
      <c r="S22" s="115"/>
      <c r="T22" s="129"/>
      <c r="U22" s="129"/>
    </row>
    <row r="23" spans="1:21" ht="15" customHeight="1">
      <c r="A23" s="140">
        <v>500</v>
      </c>
      <c r="B23" s="138" t="s">
        <v>39</v>
      </c>
      <c r="C23" s="133">
        <v>1</v>
      </c>
      <c r="D23" s="191">
        <v>1200</v>
      </c>
      <c r="E23" s="133"/>
      <c r="F23" s="134"/>
      <c r="G23" s="198">
        <v>1</v>
      </c>
      <c r="H23" s="134">
        <v>700</v>
      </c>
      <c r="I23" s="133"/>
      <c r="J23" s="132"/>
      <c r="K23" s="134"/>
      <c r="L23" s="133"/>
      <c r="M23" s="134"/>
      <c r="N23" s="175">
        <v>1900</v>
      </c>
      <c r="O23" s="85"/>
      <c r="P23" s="115"/>
      <c r="Q23" s="85"/>
      <c r="R23" s="85"/>
      <c r="S23" s="115"/>
      <c r="T23" s="129"/>
      <c r="U23" s="129"/>
    </row>
    <row r="24" spans="1:21" ht="15" customHeight="1">
      <c r="A24" s="140">
        <v>556</v>
      </c>
      <c r="B24" s="138" t="s">
        <v>69</v>
      </c>
      <c r="C24" s="133"/>
      <c r="D24" s="191"/>
      <c r="E24" s="133"/>
      <c r="F24" s="134"/>
      <c r="G24" s="198"/>
      <c r="H24" s="134"/>
      <c r="I24" s="133"/>
      <c r="J24" s="132">
        <v>1</v>
      </c>
      <c r="K24" s="134">
        <v>400</v>
      </c>
      <c r="L24" s="133">
        <v>1</v>
      </c>
      <c r="M24" s="134">
        <v>200</v>
      </c>
      <c r="N24" s="175">
        <v>600</v>
      </c>
      <c r="O24" s="85"/>
      <c r="P24" s="115"/>
      <c r="Q24" s="85"/>
      <c r="R24" s="85"/>
      <c r="S24" s="115"/>
      <c r="T24" s="129"/>
      <c r="U24" s="129"/>
    </row>
    <row r="25" spans="1:21" ht="15" customHeight="1">
      <c r="A25" s="140">
        <v>547</v>
      </c>
      <c r="B25" s="139" t="s">
        <v>45</v>
      </c>
      <c r="C25" s="133">
        <v>1</v>
      </c>
      <c r="D25" s="191">
        <v>1200</v>
      </c>
      <c r="E25" s="133"/>
      <c r="F25" s="134"/>
      <c r="G25" s="198"/>
      <c r="H25" s="134"/>
      <c r="I25" s="133"/>
      <c r="J25" s="132">
        <v>2</v>
      </c>
      <c r="K25" s="134">
        <v>800</v>
      </c>
      <c r="L25" s="133"/>
      <c r="M25" s="134"/>
      <c r="N25" s="175">
        <v>2000</v>
      </c>
      <c r="O25" s="85"/>
      <c r="P25" s="115"/>
      <c r="Q25" s="85"/>
      <c r="R25" s="85"/>
      <c r="S25" s="115"/>
      <c r="T25" s="129"/>
      <c r="U25" s="129"/>
    </row>
    <row r="26" spans="1:21" ht="15" customHeight="1">
      <c r="A26" s="140">
        <v>554</v>
      </c>
      <c r="B26" s="209" t="s">
        <v>100</v>
      </c>
      <c r="C26" s="133"/>
      <c r="D26" s="191"/>
      <c r="E26" s="133"/>
      <c r="F26" s="134"/>
      <c r="G26" s="198"/>
      <c r="H26" s="134"/>
      <c r="I26" s="133"/>
      <c r="J26" s="132"/>
      <c r="K26" s="134"/>
      <c r="L26" s="133"/>
      <c r="M26" s="134"/>
      <c r="N26" s="210">
        <v>0</v>
      </c>
      <c r="O26" s="85"/>
      <c r="P26" s="115"/>
      <c r="Q26" s="85"/>
      <c r="R26" s="85"/>
      <c r="S26" s="115"/>
      <c r="T26" s="129"/>
      <c r="U26" s="129"/>
    </row>
    <row r="27" spans="1:21" ht="15" customHeight="1" thickBot="1">
      <c r="A27" s="181">
        <v>557</v>
      </c>
      <c r="B27" s="182" t="s">
        <v>77</v>
      </c>
      <c r="C27" s="183"/>
      <c r="D27" s="192"/>
      <c r="E27" s="183"/>
      <c r="F27" s="184"/>
      <c r="G27" s="199"/>
      <c r="H27" s="184"/>
      <c r="I27" s="183">
        <v>2</v>
      </c>
      <c r="J27" s="185"/>
      <c r="K27" s="184">
        <v>800</v>
      </c>
      <c r="L27" s="183">
        <v>1</v>
      </c>
      <c r="M27" s="184">
        <v>200</v>
      </c>
      <c r="N27" s="186">
        <v>1000</v>
      </c>
      <c r="O27" s="85"/>
      <c r="P27" s="115"/>
      <c r="Q27" s="85"/>
      <c r="R27" s="85"/>
      <c r="S27" s="115"/>
      <c r="T27" s="129"/>
      <c r="U27" s="129"/>
    </row>
    <row r="28" spans="1:21" ht="15" customHeight="1" thickBot="1">
      <c r="A28" s="176">
        <v>511</v>
      </c>
      <c r="B28" s="211" t="s">
        <v>95</v>
      </c>
      <c r="C28" s="177"/>
      <c r="D28" s="193"/>
      <c r="E28" s="204"/>
      <c r="F28" s="205"/>
      <c r="G28" s="200">
        <v>1</v>
      </c>
      <c r="H28" s="178">
        <v>700</v>
      </c>
      <c r="I28" s="177"/>
      <c r="J28" s="179"/>
      <c r="K28" s="178"/>
      <c r="L28" s="177"/>
      <c r="M28" s="178"/>
      <c r="N28" s="180">
        <v>700</v>
      </c>
      <c r="O28" s="95"/>
      <c r="P28" s="115"/>
      <c r="Q28" s="95"/>
      <c r="R28" s="95"/>
      <c r="S28" s="115"/>
      <c r="T28" s="130"/>
      <c r="U28" s="129"/>
    </row>
    <row r="29" spans="1:21" ht="19.5" customHeight="1" thickTop="1">
      <c r="A29" s="157"/>
      <c r="B29" s="158" t="s">
        <v>3</v>
      </c>
      <c r="C29" s="159">
        <f aca="true" t="shared" si="0" ref="C29:N29">SUM(C7:C28)</f>
        <v>9</v>
      </c>
      <c r="D29" s="194">
        <f t="shared" si="0"/>
        <v>10800</v>
      </c>
      <c r="E29" s="208">
        <f t="shared" si="0"/>
        <v>3</v>
      </c>
      <c r="F29" s="160">
        <f t="shared" si="0"/>
        <v>1500</v>
      </c>
      <c r="G29" s="201">
        <f t="shared" si="0"/>
        <v>4</v>
      </c>
      <c r="H29" s="160">
        <f t="shared" si="0"/>
        <v>2800</v>
      </c>
      <c r="I29" s="159">
        <f t="shared" si="0"/>
        <v>21</v>
      </c>
      <c r="J29" s="161">
        <f t="shared" si="0"/>
        <v>13</v>
      </c>
      <c r="K29" s="160">
        <f t="shared" si="0"/>
        <v>13600</v>
      </c>
      <c r="L29" s="159">
        <f t="shared" si="0"/>
        <v>21</v>
      </c>
      <c r="M29" s="160">
        <f t="shared" si="0"/>
        <v>4200</v>
      </c>
      <c r="N29" s="206">
        <f t="shared" si="0"/>
        <v>32900</v>
      </c>
      <c r="O29" s="115"/>
      <c r="P29" s="131"/>
      <c r="Q29" s="131"/>
      <c r="R29" s="115"/>
      <c r="S29" s="131"/>
      <c r="T29" s="31"/>
      <c r="U29" s="31"/>
    </row>
    <row r="30" spans="1:21" ht="15" customHeight="1" thickBot="1">
      <c r="A30" s="141"/>
      <c r="B30" s="156"/>
      <c r="C30" s="135"/>
      <c r="D30" s="195"/>
      <c r="E30" s="135"/>
      <c r="F30" s="136"/>
      <c r="G30" s="202"/>
      <c r="H30" s="136"/>
      <c r="I30" s="142"/>
      <c r="J30" s="143"/>
      <c r="K30" s="136"/>
      <c r="L30" s="135"/>
      <c r="M30" s="136"/>
      <c r="N30" s="207" t="s">
        <v>99</v>
      </c>
      <c r="O30" s="115"/>
      <c r="P30" s="131"/>
      <c r="Q30" s="131"/>
      <c r="R30" s="115"/>
      <c r="S30" s="131"/>
      <c r="T30" s="31"/>
      <c r="U30" s="31"/>
    </row>
    <row r="31" spans="1:17" ht="12.75" customHeight="1">
      <c r="A31" s="2"/>
      <c r="B31" s="2"/>
      <c r="C31" s="68"/>
      <c r="P31" s="2"/>
      <c r="Q31" s="2"/>
    </row>
    <row r="32" spans="2:17" ht="15.75" customHeight="1">
      <c r="B32" s="166" t="s">
        <v>86</v>
      </c>
      <c r="C32" s="68"/>
      <c r="G32" s="169" t="s">
        <v>91</v>
      </c>
      <c r="P32" s="2"/>
      <c r="Q32" s="2"/>
    </row>
    <row r="33" spans="1:18" ht="15.75" customHeight="1">
      <c r="A33" s="66"/>
      <c r="B33" s="166" t="s">
        <v>90</v>
      </c>
      <c r="C33" s="59"/>
      <c r="D33" s="55"/>
      <c r="E33" s="55"/>
      <c r="F33" s="55"/>
      <c r="G33" s="125"/>
      <c r="H33" s="56"/>
      <c r="I33" s="57"/>
      <c r="J33" s="56"/>
      <c r="K33" s="56"/>
      <c r="L33" s="56"/>
      <c r="M33" s="56"/>
      <c r="N33" s="56"/>
      <c r="O33" s="56"/>
      <c r="P33" s="2"/>
      <c r="Q33" s="66"/>
      <c r="R33" s="2"/>
    </row>
    <row r="34" spans="1:18" ht="15.75" customHeight="1">
      <c r="A34" s="66"/>
      <c r="B34" s="167" t="s">
        <v>87</v>
      </c>
      <c r="C34" s="168"/>
      <c r="D34" s="68"/>
      <c r="E34" s="68"/>
      <c r="F34" s="68"/>
      <c r="P34" s="40"/>
      <c r="Q34" s="69"/>
      <c r="R34" s="40"/>
    </row>
    <row r="35" spans="1:2" ht="12.75" customHeight="1">
      <c r="A35" s="66"/>
      <c r="B35" s="66"/>
    </row>
    <row r="36" spans="1:2" ht="12.75" customHeight="1">
      <c r="A36" s="2"/>
      <c r="B36" s="124" t="s">
        <v>101</v>
      </c>
    </row>
    <row r="37" spans="1:12" ht="12.75" customHeight="1">
      <c r="A37" s="2"/>
      <c r="B37" s="124" t="s">
        <v>88</v>
      </c>
      <c r="H37" s="124" t="s">
        <v>97</v>
      </c>
      <c r="I37" s="124"/>
      <c r="J37" s="124"/>
      <c r="K37" s="124"/>
      <c r="L37" s="124"/>
    </row>
    <row r="38" spans="1:12" ht="12.75" customHeight="1">
      <c r="A38" s="2"/>
      <c r="B38" s="124" t="s">
        <v>96</v>
      </c>
      <c r="H38" s="124" t="s">
        <v>89</v>
      </c>
      <c r="I38" s="124"/>
      <c r="J38" s="124"/>
      <c r="K38" s="124"/>
      <c r="L38" s="124"/>
    </row>
    <row r="39" spans="1:2" ht="12.75" customHeight="1">
      <c r="A39" s="2"/>
      <c r="B39" s="2"/>
    </row>
    <row r="40" spans="1:2" ht="12.75" customHeight="1">
      <c r="A40" s="2"/>
      <c r="B40" s="2"/>
    </row>
    <row r="41" spans="1:2" ht="12.75" customHeight="1">
      <c r="A41" s="2"/>
      <c r="B41" s="2"/>
    </row>
    <row r="42" spans="1:2" ht="12.75" customHeight="1">
      <c r="A42" s="2"/>
      <c r="B42" s="2"/>
    </row>
  </sheetData>
  <sheetProtection/>
  <printOptions/>
  <pageMargins left="0.7874015748031497" right="0.1968503937007874" top="0.5905511811023623" bottom="0.5905511811023623" header="0.5118110236220472" footer="0.5118110236220472"/>
  <pageSetup orientation="landscape" paperSize="9" scale="85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ČSAD</dc:creator>
  <cp:keywords/>
  <dc:description/>
  <cp:lastModifiedBy>Jana Hloušová</cp:lastModifiedBy>
  <cp:lastPrinted>2013-06-24T12:06:12Z</cp:lastPrinted>
  <dcterms:created xsi:type="dcterms:W3CDTF">1999-01-12T10:30:53Z</dcterms:created>
  <dcterms:modified xsi:type="dcterms:W3CDTF">2013-08-05T10:07:38Z</dcterms:modified>
  <cp:category/>
  <cp:version/>
  <cp:contentType/>
  <cp:contentStatus/>
</cp:coreProperties>
</file>